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\2026\PJN\PJN-24-26\"/>
    </mc:Choice>
  </mc:AlternateContent>
  <xr:revisionPtr revIDLastSave="0" documentId="13_ncr:1_{D06386FE-A757-4397-8F4E-64A0B4ECC387}" xr6:coauthVersionLast="47" xr6:coauthVersionMax="47" xr10:uidLastSave="{00000000-0000-0000-0000-000000000000}"/>
  <bookViews>
    <workbookView xWindow="-120" yWindow="-120" windowWidth="29040" windowHeight="15720" xr2:uid="{525BB280-13AD-45D1-9359-6D4CDB53DDF3}"/>
  </bookViews>
  <sheets>
    <sheet name="List1" sheetId="2" r:id="rId1"/>
  </sheets>
  <definedNames>
    <definedName name="_ftn1" localSheetId="0">List1!$A$29</definedName>
    <definedName name="_ftn2" localSheetId="0">List1!$A$30</definedName>
    <definedName name="_ftn3" localSheetId="0">List1!$A$31</definedName>
    <definedName name="_ftnref1" localSheetId="0">List1!#REF!</definedName>
    <definedName name="_ftnref2" localSheetId="0">List1!#REF!</definedName>
    <definedName name="_ftnref3" localSheetId="0">List1!#REF!</definedName>
    <definedName name="_Hlk131580866" localSheetId="0">List1!$A$1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E22" i="2"/>
  <c r="E12" i="2"/>
  <c r="E13" i="2"/>
  <c r="E14" i="2"/>
  <c r="E15" i="2"/>
  <c r="E16" i="2"/>
  <c r="E17" i="2"/>
  <c r="E18" i="2"/>
  <c r="E19" i="2"/>
  <c r="E20" i="2"/>
  <c r="E11" i="2"/>
  <c r="E10" i="2"/>
  <c r="E23" i="2" l="1"/>
  <c r="E24" i="2" s="1"/>
  <c r="E25" i="2" s="1"/>
</calcChain>
</file>

<file path=xl/sharedStrings.xml><?xml version="1.0" encoding="utf-8"?>
<sst xmlns="http://schemas.openxmlformats.org/spreadsheetml/2006/main" count="43" uniqueCount="43">
  <si>
    <t>R.br.</t>
  </si>
  <si>
    <t>[1]</t>
  </si>
  <si>
    <t>[2]</t>
  </si>
  <si>
    <t>[3]</t>
  </si>
  <si>
    <t>UKUPNO S PDV [EUR]:</t>
  </si>
  <si>
    <t>IZNOS PDV-a [EUR]:</t>
  </si>
  <si>
    <t>Tekstualni opis stavke</t>
  </si>
  <si>
    <t>Jedinična cijena 
[EUR]</t>
  </si>
  <si>
    <t>[4]</t>
  </si>
  <si>
    <t>[5]=[3]*[4]</t>
  </si>
  <si>
    <t>CIJENA PONUDE bez PDV-a [EUR]:</t>
  </si>
  <si>
    <t>Ukupna cijena stavke 
[EUR]</t>
  </si>
  <si>
    <t>NARUČITELJ:</t>
  </si>
  <si>
    <t>PREDMET NABAVE:</t>
  </si>
  <si>
    <t>OPĆA BOLNICA ZADAR</t>
  </si>
  <si>
    <t>Bože Peričića 5</t>
  </si>
  <si>
    <t>HR-23000 Zadar</t>
  </si>
  <si>
    <t>Količina stavke (ugovorena) po kojoj se stavka obračunava [KOM]</t>
  </si>
  <si>
    <t>TROŠKOVNIK</t>
  </si>
  <si>
    <t xml:space="preserve">Prilog 3. </t>
  </si>
  <si>
    <t>PERIODIČNI SERVIS CO2-5</t>
  </si>
  <si>
    <t>PERIODIČNI SERVIS CO2-10</t>
  </si>
  <si>
    <t>PERIODIČNI SERVIS P9</t>
  </si>
  <si>
    <t>PERIODIČNI SERVIS P6</t>
  </si>
  <si>
    <t>PERIODIČNI SERVIS S9</t>
  </si>
  <si>
    <t>PERIODIČNI SERVIS S6</t>
  </si>
  <si>
    <t>PERIODIČNI SERVIS P2</t>
  </si>
  <si>
    <t>UNUTARNJI PREGLED P9</t>
  </si>
  <si>
    <t>UNUTARNJI PREGLED S9</t>
  </si>
  <si>
    <t>UNUTARNJI PREGLED P6</t>
  </si>
  <si>
    <t>PERIODIČNI SERVIS P50</t>
  </si>
  <si>
    <t>PJN-24-26 | Usluge ispitivanja i održavanja vatrogasne opreme</t>
  </si>
  <si>
    <t>KUPNJA NOVIH APARATA P-9</t>
  </si>
  <si>
    <t>UNUTARNJI PREGLED P2</t>
  </si>
  <si>
    <t>*UNUTARNJI PREGLED OSIM PERIODIČNOG SERVISA, DODATNO UKLJUČUJE I PRAŽNJENJE APARATA, PREGLED UNUTRAŠNJOSTI SPREMNIKA I CJELOG SKLOPA, TE ZAMJENU DODATNIH OBVEZNIH DIJELOVA (BRTVE I MEMBRANE).</t>
  </si>
  <si>
    <t>PROIZVOĐAČI VATROGASNIH APARATA U VLASNIŠTVU OB ZADAR:</t>
  </si>
  <si>
    <t>VATROMAX (57)</t>
  </si>
  <si>
    <t>LUVETTI (1)</t>
  </si>
  <si>
    <t>1.</t>
  </si>
  <si>
    <t>2.</t>
  </si>
  <si>
    <t>3.</t>
  </si>
  <si>
    <t>PASTOR (254)</t>
  </si>
  <si>
    <t>* U PERIODIČNI PREGLED/SERVIS UKLJUČENO: SERVIS APARATA; NALJEPNICE I ZAMJENA SERVISNIH NALJEPNICA P.P I K.I.,MASA APARATA, MASA BOCE; ISPITAVANJE SPOJNE CIJEVI ZA S6 I S9; PROVJERA I PROMJENA POGONSKOG PLINA *P APARATA; DOPUNA/ZAMJENA OBVEZNIH SREDSTVA ZA GAŠENJE; ZAMJENA OBVEZNIH DIJELOVA (BRTVE I MEMBRANE).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</si>
</sst>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EUR]"/>
    <numFmt numFmtId="166" formatCode="#,##0.00\ [$EUR];\-#,##0.00\ [$EUR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/>
      <top style="medium">
        <color rgb="FF00000A"/>
      </top>
      <bottom/>
      <diagonal/>
    </border>
    <border>
      <left style="medium">
        <color rgb="FF00000A"/>
      </left>
      <right/>
      <top/>
      <bottom/>
      <diagonal/>
    </border>
    <border>
      <left/>
      <right/>
      <top style="medium">
        <color rgb="FF00000A"/>
      </top>
      <bottom/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/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 style="medium">
        <color rgb="FF00000A"/>
      </left>
      <right/>
      <top style="medium">
        <color indexed="64"/>
      </top>
      <bottom style="medium">
        <color rgb="FF00000A"/>
      </bottom>
      <diagonal/>
    </border>
    <border>
      <left/>
      <right/>
      <top style="medium">
        <color indexed="64"/>
      </top>
      <bottom style="medium">
        <color rgb="FF00000A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/>
      <top style="medium">
        <color rgb="FF00000A"/>
      </top>
      <bottom/>
      <diagonal/>
    </border>
    <border>
      <left/>
      <right style="medium">
        <color indexed="64"/>
      </right>
      <top style="medium">
        <color rgb="FF00000A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A"/>
      </right>
      <top/>
      <bottom style="medium">
        <color indexed="64"/>
      </bottom>
      <diagonal/>
    </border>
    <border>
      <left style="medium">
        <color rgb="FF00000A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11" xfId="2" applyFont="1" applyBorder="1" applyAlignment="1" applyProtection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0" xfId="3" applyAlignment="1">
      <alignment horizontal="justify" vertical="center"/>
    </xf>
    <xf numFmtId="0" fontId="0" fillId="0" borderId="0" xfId="0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4" fontId="2" fillId="0" borderId="9" xfId="1" applyNumberFormat="1" applyFont="1" applyBorder="1" applyAlignment="1" applyProtection="1">
      <alignment vertical="center"/>
    </xf>
    <xf numFmtId="166" fontId="2" fillId="2" borderId="14" xfId="2" applyNumberFormat="1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2" borderId="2" xfId="2" applyNumberFormat="1" applyFont="1" applyBorder="1" applyAlignment="1" applyProtection="1">
      <alignment horizontal="center" vertical="center"/>
    </xf>
    <xf numFmtId="43" fontId="7" fillId="0" borderId="5" xfId="1" applyFont="1" applyBorder="1" applyAlignment="1" applyProtection="1">
      <alignment horizontal="center" vertical="center"/>
    </xf>
    <xf numFmtId="0" fontId="11" fillId="0" borderId="0" xfId="0" applyFont="1" applyAlignment="1">
      <alignment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center" vertical="center"/>
    </xf>
    <xf numFmtId="4" fontId="2" fillId="5" borderId="9" xfId="1" applyNumberFormat="1" applyFont="1" applyFill="1" applyBorder="1" applyAlignment="1" applyProtection="1">
      <alignment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left" vertical="center" wrapText="1"/>
    </xf>
    <xf numFmtId="0" fontId="2" fillId="5" borderId="35" xfId="0" applyFont="1" applyFill="1" applyBorder="1" applyAlignment="1">
      <alignment horizontal="center" vertical="center"/>
    </xf>
    <xf numFmtId="4" fontId="2" fillId="5" borderId="36" xfId="1" applyNumberFormat="1" applyFont="1" applyFill="1" applyBorder="1" applyAlignment="1" applyProtection="1">
      <alignment vertical="center"/>
    </xf>
    <xf numFmtId="0" fontId="2" fillId="5" borderId="34" xfId="0" applyFont="1" applyFill="1" applyBorder="1" applyAlignment="1">
      <alignment horizontal="center" vertical="center"/>
    </xf>
    <xf numFmtId="165" fontId="3" fillId="2" borderId="38" xfId="2" applyNumberFormat="1" applyFont="1" applyBorder="1" applyAlignment="1" applyProtection="1">
      <alignment horizontal="right" vertical="center"/>
      <protection locked="0"/>
    </xf>
    <xf numFmtId="165" fontId="3" fillId="2" borderId="39" xfId="2" applyNumberFormat="1" applyFont="1" applyBorder="1" applyAlignment="1" applyProtection="1">
      <alignment horizontal="center" vertical="center"/>
      <protection locked="0"/>
    </xf>
    <xf numFmtId="165" fontId="3" fillId="2" borderId="40" xfId="2" applyNumberFormat="1" applyFont="1" applyBorder="1" applyAlignment="1" applyProtection="1">
      <alignment horizontal="center" vertical="center"/>
      <protection locked="0"/>
    </xf>
    <xf numFmtId="165" fontId="3" fillId="2" borderId="4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top" wrapText="1"/>
    </xf>
    <xf numFmtId="0" fontId="10" fillId="0" borderId="0" xfId="3" applyAlignment="1">
      <alignment horizontal="center" vertical="center" wrapText="1"/>
    </xf>
  </cellXfs>
  <cellStyles count="4">
    <cellStyle name="Bilješka" xfId="2" builtinId="10"/>
    <cellStyle name="Hiperveza" xfId="3" builtinId="8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CD1A-BB92-49AA-8D00-E223B19FB6DD}">
  <sheetPr>
    <pageSetUpPr fitToPage="1"/>
  </sheetPr>
  <dimension ref="A1:E32"/>
  <sheetViews>
    <sheetView tabSelected="1" workbookViewId="0">
      <selection activeCell="K20" sqref="K20"/>
    </sheetView>
  </sheetViews>
  <sheetFormatPr defaultRowHeight="15" x14ac:dyDescent="0.25"/>
  <cols>
    <col min="1" max="1" width="10" customWidth="1"/>
    <col min="2" max="2" width="44" bestFit="1" customWidth="1"/>
    <col min="3" max="3" width="38" customWidth="1"/>
    <col min="4" max="4" width="15.7109375" customWidth="1"/>
    <col min="5" max="5" width="27.42578125" customWidth="1"/>
  </cols>
  <sheetData>
    <row r="1" spans="1:5" ht="27" customHeight="1" thickBot="1" x14ac:dyDescent="0.3">
      <c r="A1" s="26" t="s">
        <v>12</v>
      </c>
      <c r="B1" s="27"/>
      <c r="C1" s="34" t="s">
        <v>13</v>
      </c>
      <c r="D1" s="35"/>
      <c r="E1" s="36"/>
    </row>
    <row r="2" spans="1:5" x14ac:dyDescent="0.25">
      <c r="A2" s="28" t="s">
        <v>14</v>
      </c>
      <c r="B2" s="29"/>
      <c r="C2" s="37" t="s">
        <v>31</v>
      </c>
      <c r="D2" s="38"/>
      <c r="E2" s="39"/>
    </row>
    <row r="3" spans="1:5" x14ac:dyDescent="0.25">
      <c r="A3" s="30" t="s">
        <v>15</v>
      </c>
      <c r="B3" s="31"/>
      <c r="C3" s="40"/>
      <c r="D3" s="41"/>
      <c r="E3" s="42"/>
    </row>
    <row r="4" spans="1:5" ht="15.75" thickBot="1" x14ac:dyDescent="0.3">
      <c r="A4" s="32" t="s">
        <v>16</v>
      </c>
      <c r="B4" s="33"/>
      <c r="C4" s="43"/>
      <c r="D4" s="44"/>
      <c r="E4" s="45"/>
    </row>
    <row r="5" spans="1:5" ht="15.75" thickBot="1" x14ac:dyDescent="0.3">
      <c r="A5" s="17"/>
      <c r="B5" s="18"/>
      <c r="C5" s="18"/>
      <c r="D5" s="18"/>
      <c r="E5" s="19"/>
    </row>
    <row r="6" spans="1:5" x14ac:dyDescent="0.25">
      <c r="A6" s="20" t="s">
        <v>19</v>
      </c>
      <c r="B6" s="21"/>
      <c r="C6" s="21"/>
      <c r="D6" s="21"/>
      <c r="E6" s="22"/>
    </row>
    <row r="7" spans="1:5" ht="15.75" thickBot="1" x14ac:dyDescent="0.3">
      <c r="A7" s="23" t="s">
        <v>18</v>
      </c>
      <c r="B7" s="24"/>
      <c r="C7" s="24"/>
      <c r="D7" s="24"/>
      <c r="E7" s="25"/>
    </row>
    <row r="8" spans="1:5" ht="50.25" customHeight="1" x14ac:dyDescent="0.25">
      <c r="A8" s="1" t="s">
        <v>0</v>
      </c>
      <c r="B8" s="2" t="s">
        <v>6</v>
      </c>
      <c r="C8" s="2" t="s">
        <v>17</v>
      </c>
      <c r="D8" s="3" t="s">
        <v>7</v>
      </c>
      <c r="E8" s="4" t="s">
        <v>11</v>
      </c>
    </row>
    <row r="9" spans="1:5" s="8" customFormat="1" x14ac:dyDescent="0.25">
      <c r="A9" s="12" t="s">
        <v>1</v>
      </c>
      <c r="B9" s="13" t="s">
        <v>2</v>
      </c>
      <c r="C9" s="13" t="s">
        <v>3</v>
      </c>
      <c r="D9" s="14" t="s">
        <v>8</v>
      </c>
      <c r="E9" s="15" t="s">
        <v>9</v>
      </c>
    </row>
    <row r="10" spans="1:5" s="8" customFormat="1" ht="20.100000000000001" customHeight="1" x14ac:dyDescent="0.25">
      <c r="A10" s="5">
        <v>1</v>
      </c>
      <c r="B10" s="9" t="s">
        <v>20</v>
      </c>
      <c r="C10" s="6">
        <v>22</v>
      </c>
      <c r="D10" s="11"/>
      <c r="E10" s="10">
        <f>ROUND((D10*C10),2)</f>
        <v>0</v>
      </c>
    </row>
    <row r="11" spans="1:5" s="8" customFormat="1" ht="20.100000000000001" customHeight="1" x14ac:dyDescent="0.25">
      <c r="A11" s="5">
        <v>2</v>
      </c>
      <c r="B11" s="9" t="s">
        <v>21</v>
      </c>
      <c r="C11" s="6">
        <v>5</v>
      </c>
      <c r="D11" s="11"/>
      <c r="E11" s="10">
        <f t="shared" ref="E11:E22" si="0">ROUND((D11*C11),2)</f>
        <v>0</v>
      </c>
    </row>
    <row r="12" spans="1:5" s="8" customFormat="1" ht="20.100000000000001" customHeight="1" x14ac:dyDescent="0.25">
      <c r="A12" s="5">
        <v>3</v>
      </c>
      <c r="B12" s="9" t="s">
        <v>22</v>
      </c>
      <c r="C12" s="6">
        <v>175</v>
      </c>
      <c r="D12" s="11"/>
      <c r="E12" s="10">
        <f t="shared" si="0"/>
        <v>0</v>
      </c>
    </row>
    <row r="13" spans="1:5" s="8" customFormat="1" ht="20.100000000000001" customHeight="1" x14ac:dyDescent="0.25">
      <c r="A13" s="5">
        <v>4</v>
      </c>
      <c r="B13" s="9" t="s">
        <v>23</v>
      </c>
      <c r="C13" s="6">
        <v>3</v>
      </c>
      <c r="D13" s="11"/>
      <c r="E13" s="10">
        <f t="shared" si="0"/>
        <v>0</v>
      </c>
    </row>
    <row r="14" spans="1:5" s="8" customFormat="1" ht="20.100000000000001" customHeight="1" x14ac:dyDescent="0.25">
      <c r="A14" s="5">
        <v>5</v>
      </c>
      <c r="B14" s="9" t="s">
        <v>24</v>
      </c>
      <c r="C14" s="6">
        <v>33</v>
      </c>
      <c r="D14" s="11"/>
      <c r="E14" s="10">
        <f t="shared" si="0"/>
        <v>0</v>
      </c>
    </row>
    <row r="15" spans="1:5" s="8" customFormat="1" ht="20.100000000000001" customHeight="1" x14ac:dyDescent="0.25">
      <c r="A15" s="5">
        <v>6</v>
      </c>
      <c r="B15" s="9" t="s">
        <v>25</v>
      </c>
      <c r="C15" s="6">
        <v>4</v>
      </c>
      <c r="D15" s="11"/>
      <c r="E15" s="10">
        <f t="shared" si="0"/>
        <v>0</v>
      </c>
    </row>
    <row r="16" spans="1:5" s="8" customFormat="1" ht="20.100000000000001" customHeight="1" x14ac:dyDescent="0.25">
      <c r="A16" s="5">
        <v>7</v>
      </c>
      <c r="B16" s="9" t="s">
        <v>26</v>
      </c>
      <c r="C16" s="6">
        <v>5</v>
      </c>
      <c r="D16" s="11"/>
      <c r="E16" s="10">
        <f t="shared" si="0"/>
        <v>0</v>
      </c>
    </row>
    <row r="17" spans="1:5" s="8" customFormat="1" ht="20.100000000000001" customHeight="1" x14ac:dyDescent="0.25">
      <c r="A17" s="46">
        <v>8</v>
      </c>
      <c r="B17" s="47" t="s">
        <v>30</v>
      </c>
      <c r="C17" s="48">
        <v>3</v>
      </c>
      <c r="D17" s="11"/>
      <c r="E17" s="49">
        <f t="shared" si="0"/>
        <v>0</v>
      </c>
    </row>
    <row r="18" spans="1:5" s="8" customFormat="1" ht="20.100000000000001" customHeight="1" x14ac:dyDescent="0.25">
      <c r="A18" s="46">
        <v>9</v>
      </c>
      <c r="B18" s="47" t="s">
        <v>27</v>
      </c>
      <c r="C18" s="48">
        <v>45</v>
      </c>
      <c r="D18" s="11"/>
      <c r="E18" s="49">
        <f t="shared" si="0"/>
        <v>0</v>
      </c>
    </row>
    <row r="19" spans="1:5" s="8" customFormat="1" ht="20.100000000000001" customHeight="1" x14ac:dyDescent="0.25">
      <c r="A19" s="46">
        <v>10</v>
      </c>
      <c r="B19" s="47" t="s">
        <v>28</v>
      </c>
      <c r="C19" s="48">
        <v>3</v>
      </c>
      <c r="D19" s="11"/>
      <c r="E19" s="49">
        <f t="shared" si="0"/>
        <v>0</v>
      </c>
    </row>
    <row r="20" spans="1:5" s="8" customFormat="1" ht="20.100000000000001" customHeight="1" x14ac:dyDescent="0.25">
      <c r="A20" s="46">
        <v>11</v>
      </c>
      <c r="B20" s="47" t="s">
        <v>29</v>
      </c>
      <c r="C20" s="48">
        <v>12</v>
      </c>
      <c r="D20" s="11"/>
      <c r="E20" s="49">
        <f t="shared" si="0"/>
        <v>0</v>
      </c>
    </row>
    <row r="21" spans="1:5" s="8" customFormat="1" ht="20.100000000000001" customHeight="1" x14ac:dyDescent="0.25">
      <c r="A21" s="46">
        <v>12</v>
      </c>
      <c r="B21" s="47" t="s">
        <v>33</v>
      </c>
      <c r="C21" s="50">
        <v>2</v>
      </c>
      <c r="D21" s="11"/>
      <c r="E21" s="49">
        <f t="shared" si="0"/>
        <v>0</v>
      </c>
    </row>
    <row r="22" spans="1:5" s="8" customFormat="1" ht="20.100000000000001" customHeight="1" thickBot="1" x14ac:dyDescent="0.3">
      <c r="A22" s="54">
        <v>13</v>
      </c>
      <c r="B22" s="51" t="s">
        <v>32</v>
      </c>
      <c r="C22" s="52">
        <v>15</v>
      </c>
      <c r="D22" s="11"/>
      <c r="E22" s="53">
        <f t="shared" si="0"/>
        <v>0</v>
      </c>
    </row>
    <row r="23" spans="1:5" ht="20.100000000000001" customHeight="1" thickBot="1" x14ac:dyDescent="0.3">
      <c r="A23" s="56" t="s">
        <v>10</v>
      </c>
      <c r="B23" s="57"/>
      <c r="C23" s="57"/>
      <c r="D23" s="58"/>
      <c r="E23" s="55">
        <f>SUM(E10:E22)</f>
        <v>0</v>
      </c>
    </row>
    <row r="24" spans="1:5" ht="20.100000000000001" customHeight="1" thickBot="1" x14ac:dyDescent="0.3">
      <c r="A24" s="56" t="s">
        <v>5</v>
      </c>
      <c r="B24" s="57"/>
      <c r="C24" s="57"/>
      <c r="D24" s="58"/>
      <c r="E24" s="55">
        <f>E23*0.25</f>
        <v>0</v>
      </c>
    </row>
    <row r="25" spans="1:5" ht="20.100000000000001" customHeight="1" thickBot="1" x14ac:dyDescent="0.3">
      <c r="A25" s="56" t="s">
        <v>4</v>
      </c>
      <c r="B25" s="57"/>
      <c r="C25" s="57"/>
      <c r="D25" s="58"/>
      <c r="E25" s="55">
        <f>ROUND(SUM(E23:E24),2)</f>
        <v>0</v>
      </c>
    </row>
    <row r="27" spans="1:5" ht="135" x14ac:dyDescent="0.25">
      <c r="B27" s="16" t="s">
        <v>42</v>
      </c>
      <c r="C27" s="59" t="s">
        <v>34</v>
      </c>
    </row>
    <row r="29" spans="1:5" ht="40.5" customHeight="1" x14ac:dyDescent="0.25">
      <c r="A29" s="60" t="s">
        <v>35</v>
      </c>
      <c r="B29" s="60"/>
    </row>
    <row r="30" spans="1:5" x14ac:dyDescent="0.25">
      <c r="A30" s="7" t="s">
        <v>38</v>
      </c>
      <c r="B30" s="7" t="s">
        <v>41</v>
      </c>
    </row>
    <row r="31" spans="1:5" x14ac:dyDescent="0.25">
      <c r="A31" s="7" t="s">
        <v>39</v>
      </c>
      <c r="B31" s="7" t="s">
        <v>36</v>
      </c>
    </row>
    <row r="32" spans="1:5" x14ac:dyDescent="0.25">
      <c r="A32" s="7" t="s">
        <v>40</v>
      </c>
      <c r="B32" s="7" t="s">
        <v>37</v>
      </c>
    </row>
  </sheetData>
  <sheetProtection selectLockedCells="1"/>
  <mergeCells count="13">
    <mergeCell ref="A23:D23"/>
    <mergeCell ref="A24:D24"/>
    <mergeCell ref="A25:D25"/>
    <mergeCell ref="A29:B29"/>
    <mergeCell ref="A5:E5"/>
    <mergeCell ref="A6:E6"/>
    <mergeCell ref="A7:E7"/>
    <mergeCell ref="A1:B1"/>
    <mergeCell ref="A2:B2"/>
    <mergeCell ref="A3:B3"/>
    <mergeCell ref="A4:B4"/>
    <mergeCell ref="C1:E1"/>
    <mergeCell ref="C2:E4"/>
  </mergeCells>
  <phoneticPr fontId="12" type="noConversion"/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4</vt:i4>
      </vt:variant>
    </vt:vector>
  </HeadingPairs>
  <TitlesOfParts>
    <vt:vector size="5" baseType="lpstr">
      <vt:lpstr>List1</vt:lpstr>
      <vt:lpstr>List1!_ftn1</vt:lpstr>
      <vt:lpstr>List1!_ftn2</vt:lpstr>
      <vt:lpstr>List1!_ftn3</vt:lpstr>
      <vt:lpstr>List1!_Hlk131580866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Duje Mitrović</dc:creator>
  <cp:lastModifiedBy>Moreta Pikunić</cp:lastModifiedBy>
  <cp:lastPrinted>2026-01-16T07:15:27Z</cp:lastPrinted>
  <dcterms:created xsi:type="dcterms:W3CDTF">2023-03-15T13:18:22Z</dcterms:created>
  <dcterms:modified xsi:type="dcterms:W3CDTF">2026-01-16T07:39:22Z</dcterms:modified>
</cp:coreProperties>
</file>