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5" yWindow="480" windowWidth="15330" windowHeight="15000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/>
  <c r="H8"/>
  <c r="H74"/>
  <c r="H54"/>
  <c r="H32"/>
  <c r="H30"/>
  <c r="H72"/>
  <c r="H70"/>
  <c r="H68"/>
  <c r="H66"/>
  <c r="H64"/>
  <c r="H62"/>
  <c r="H60"/>
  <c r="H58"/>
  <c r="H56"/>
  <c r="H52"/>
  <c r="H50"/>
  <c r="H48"/>
  <c r="H46"/>
  <c r="H44"/>
  <c r="H42"/>
  <c r="H40"/>
  <c r="H38"/>
  <c r="H34"/>
  <c r="H28"/>
  <c r="H26"/>
  <c r="H24"/>
  <c r="H22"/>
  <c r="H20"/>
  <c r="H18"/>
  <c r="H16" l="1"/>
  <c r="H10"/>
  <c r="H14" l="1"/>
  <c r="H12"/>
  <c r="H4"/>
  <c r="H36"/>
  <c r="H76" l="1"/>
  <c r="H77" s="1"/>
  <c r="H78" s="1"/>
</calcChain>
</file>

<file path=xl/sharedStrings.xml><?xml version="1.0" encoding="utf-8"?>
<sst xmlns="http://schemas.openxmlformats.org/spreadsheetml/2006/main" count="127" uniqueCount="86">
  <si>
    <t>Šifra</t>
  </si>
  <si>
    <t>Jed. mj.</t>
  </si>
  <si>
    <t>KOM</t>
  </si>
  <si>
    <t>4410024</t>
  </si>
  <si>
    <t>Rd. br.</t>
  </si>
  <si>
    <t>Količina</t>
  </si>
  <si>
    <t>Ukupno</t>
  </si>
  <si>
    <t>TROŠKOVNIK</t>
  </si>
  <si>
    <t>Naziv i tehnička specifikacija proizvoda</t>
  </si>
  <si>
    <t>Ukupno bez PDV-a</t>
  </si>
  <si>
    <t>PDV</t>
  </si>
  <si>
    <t>Ukupno s PDV-om</t>
  </si>
  <si>
    <t>Stopa PDV-a</t>
  </si>
  <si>
    <t>PAK</t>
  </si>
  <si>
    <t>VILICE JEDNOKRATNE PLASTIČNE 50/1</t>
  </si>
  <si>
    <t>PRIJANJAJUĆA PREHRAMBENA FOLIJA</t>
  </si>
  <si>
    <t xml:space="preserve">Jed. Cijena </t>
  </si>
  <si>
    <t xml:space="preserve">
• dimenzije: 9,7 cm
• pakiranje: 50/1 (50 komada žličica u jednom pakiranju)
</t>
  </si>
  <si>
    <t>ŠKARTOCI PAPIRNATI 1KG/10kg</t>
  </si>
  <si>
    <t>KG</t>
  </si>
  <si>
    <t>ŠKARTOCI PAPIRNATI 2KG/10kg</t>
  </si>
  <si>
    <t>ŠKARTOCI PAPIRNATI 3KG/10kg</t>
  </si>
  <si>
    <t>PAPIR ZA PEČENJE U KUTIJI</t>
  </si>
  <si>
    <t>ŠTAPIĆI OD BAMBUSA 6CM  250/1</t>
  </si>
  <si>
    <t xml:space="preserve">
• dimenzije: 6cm/250
• pakiranje: 250 štapića u jednom pakiranju
</t>
  </si>
  <si>
    <t xml:space="preserve">
• dimenzije: 24cm
• pakiranje: 500 štapića za ražnjiće u jednom pakiranju
</t>
  </si>
  <si>
    <t xml:space="preserve">
• boja salvete: crna
• dimenzije: 39x38 cm
• pakiranje: 20 salveta u jednom pakiranju</t>
  </si>
  <si>
    <t xml:space="preserve">
• boja salvete: šampanjac
• dimenzije: 39x38 cm
• pakiranje: 20 salveta u jednom pakiranju</t>
  </si>
  <si>
    <t>SALVETE DŽEP BOJA:CRNE 20/1</t>
  </si>
  <si>
    <t>SALVETE DŽEP BOJA: ŠAMPANJAC 20/1</t>
  </si>
  <si>
    <t>SLAMKE 250/1</t>
  </si>
  <si>
    <t xml:space="preserve">
• plastične slamke za jednokratnu upotrebu
• dimenzije: 19cm, fi 6mm
• pakiranje: 250 slamki u jednom pakiranju</t>
  </si>
  <si>
    <t>PAPIR ZA PEČENJE LISTOVI 500/1</t>
  </si>
  <si>
    <t>ALU FOLIJA ZA DOMAĆINSTVO</t>
  </si>
  <si>
    <t xml:space="preserve">
• dimenzije: 45cm/150m
• aluminijska folija
</t>
  </si>
  <si>
    <t>ŽLIČICE PLASTIČNE 50/1</t>
  </si>
  <si>
    <t xml:space="preserve">ČAŠE PVC 5dl  </t>
  </si>
  <si>
    <t xml:space="preserve">ČAŠE PVC 2,5dl   </t>
  </si>
  <si>
    <t xml:space="preserve">ČAŠE PAPIRNATE 1dl  </t>
  </si>
  <si>
    <t xml:space="preserve">ČAŠE PAPIRNATE 1,8dl  </t>
  </si>
  <si>
    <t xml:space="preserve">ČAŠE PAPIRNATE 2,5dl  </t>
  </si>
  <si>
    <t xml:space="preserve">PLASTIČNI POKLOPAC ZA  ČAŠE 1dl </t>
  </si>
  <si>
    <t xml:space="preserve">PLASTIČNI POKLOPAC ZA  ČAŠE 2,5 dl </t>
  </si>
  <si>
    <t xml:space="preserve">PLASTIČNI POKLOPAC ZA  ČAŠE 1,8 dl </t>
  </si>
  <si>
    <t xml:space="preserve">
• drveni štapići za miješanje kave u pojedinačnom pakiranju
• pakiranje: 500/1 (500 komada štapića mora biti u jednom pakiranju)
</t>
  </si>
  <si>
    <t>DRVENI ŠTAPIĆI ZA MIJEŠANJE KAVE, POJEDINAČNO PAKIRANJE, 500/1</t>
  </si>
  <si>
    <t>ŽLICE JEDNOKRATNE PLASTIČNE 50/1</t>
  </si>
  <si>
    <t xml:space="preserve">
• dimenzije: 18 cm, boja: crna
• pakiranje: 50/1 (50 komada vilica u jednom pakiranju)
</t>
  </si>
  <si>
    <t xml:space="preserve">
• dimenzije: 18 cm, boja: bijela
• pakiranje: 50/1 (50 komada vilica u jednom pakiranju)
</t>
  </si>
  <si>
    <t xml:space="preserve">PLASTIČNI PRIBOR ZA JELO SET (VILICA, NOŽ, SALVETA) </t>
  </si>
  <si>
    <t xml:space="preserve">POKLOPAC POSUDE ZA SALATU JEDNOKRATNA </t>
  </si>
  <si>
    <t xml:space="preserve">PET POSUDA+POKLOPAC 500ML </t>
  </si>
  <si>
    <t>PET POSUDA+POKLOPAC 250ML</t>
  </si>
  <si>
    <t xml:space="preserve">KARTONSKO PAKIRANJE NATUR WRAP CUP </t>
  </si>
  <si>
    <t xml:space="preserve">
• papir za pečenje u kutiji rola, 
•  dimenzije: 38cmx8m
</t>
  </si>
  <si>
    <t xml:space="preserve">
• prozirna folija za hranu, rola
•dimenzije: 45cm/300m
</t>
  </si>
  <si>
    <t>DRVENI ŠTAPIĆI ZA RAŽNJIĆE 500/1</t>
  </si>
  <si>
    <t xml:space="preserve">KARTONSKI NOSAČ ZA KAVU -2 ČAŠE </t>
  </si>
  <si>
    <t xml:space="preserve">KARTONSKI NOSAČ ZA KAVU -4 ČAŠE </t>
  </si>
  <si>
    <t>RUČNA STRETCH FOLIJA 50 CM, 5KG</t>
  </si>
  <si>
    <t>• plastične čaše, zapremnina: 5dl                                                                                                       
• boja: prozirne</t>
  </si>
  <si>
    <t xml:space="preserve">ČAŠE PVC 2dl   </t>
  </si>
  <si>
    <r>
      <t xml:space="preserve">
•plastične čaše,  zapremnina: 2,5 dl                                                                                                                                                              • </t>
    </r>
    <r>
      <rPr>
        <b/>
        <sz val="11"/>
        <color theme="1"/>
        <rFont val="Calibri"/>
        <family val="2"/>
        <scheme val="minor"/>
      </rPr>
      <t>boja: bijela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</si>
  <si>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
•plastične čaše,  zapremnina: 2dl                                                                                                                                                                    • </t>
    </r>
    <r>
      <rPr>
        <b/>
        <sz val="11"/>
        <color theme="1"/>
        <rFont val="Calibri"/>
        <family val="2"/>
        <scheme val="minor"/>
      </rPr>
      <t>boja: bijela</t>
    </r>
    <r>
      <rPr>
        <sz val="11"/>
        <color theme="1"/>
        <rFont val="Calibri"/>
        <family val="2"/>
        <scheme val="minor"/>
      </rPr>
      <t xml:space="preserve">
</t>
    </r>
  </si>
  <si>
    <t xml:space="preserve">
• papirnate čaše, zapremnina: 1 dl
</t>
  </si>
  <si>
    <t xml:space="preserve">
• papirnate čaše, zapremnina: 1,8 dl
</t>
  </si>
  <si>
    <t xml:space="preserve">
•papirnate čaše,  zapremnina: 2,5dl
</t>
  </si>
  <si>
    <t xml:space="preserve">
• plastični poklopac za čaše 1dl,  fi 6,5 cm
</t>
  </si>
  <si>
    <t xml:space="preserve">
• plastični poklopac za čaše 1,8dl,  fi 70 mm
</t>
  </si>
  <si>
    <t xml:space="preserve">
• plastični poklopac za čaše 2,5dl, fi 80 mm
</t>
  </si>
  <si>
    <t xml:space="preserve">
• dimenzije: 18 cm, boja: bijela
• pakiranje: 50/1 (50 komada žlica u jednom pakiranju)
</t>
  </si>
  <si>
    <t xml:space="preserve">
• jednokratni pribor za jelo, set sadrži vilicu, nož i salvetu, dimenzije: 18 cm
</t>
  </si>
  <si>
    <t>POSUDA ZA SALATU JEDNOKRATNA 1000ml</t>
  </si>
  <si>
    <t xml:space="preserve">
• posuda za salatu zapremnine: 1000 ml, 
</t>
  </si>
  <si>
    <t xml:space="preserve">
•poklopac posude za salatu  zapremnine: 1000 ml, 
</t>
  </si>
  <si>
    <t xml:space="preserve">
• pet posuda s poklopcem zapremnine: 500 ml 
</t>
  </si>
  <si>
    <t xml:space="preserve">
• škartoci papirnati 1kg, zapremnine: 1 kg
• pakiranje: 1KG/10KG papir 14x30 cm
</t>
  </si>
  <si>
    <t xml:space="preserve">
• škartoci papirnati 2kg, zapremnine: 2 kg
• pakiranje: 2kg/10kg papir 19x38 cm
</t>
  </si>
  <si>
    <t xml:space="preserve">
• škartoci papirnati 3kg, zapremnine: 3 kg
• pakiranje: 3kg/10kg papir 19x35 cm
</t>
  </si>
  <si>
    <t xml:space="preserve">
• kartonsko pakiranje natur wrap cup, dimenzije: 6,4x12x8 cm
</t>
  </si>
  <si>
    <t xml:space="preserve">
• papir za pečenje,listovi 500/1, dimenzije: 40x60cm                                                                                                                      •pakiranje: 500/1 (u jednom pakiranju mora biti 500 listova papira za pečenje)
</t>
  </si>
  <si>
    <t xml:space="preserve">
• kartonski držač za 2 čaše
</t>
  </si>
  <si>
    <t xml:space="preserve">
• kartonski držač za 4 čaše
</t>
  </si>
  <si>
    <t xml:space="preserve">
• ručna stretch folija, dimenzije: 50 cm
• težina: 5kg
</t>
  </si>
  <si>
    <t xml:space="preserve">
• dimenzije: 18 cm, boja: crna
• pakiranje: 50/1 (50 komada žlica u jednom pakiranju)
</t>
  </si>
  <si>
    <t xml:space="preserve">
• pet posuda s poklopcem zapremnine: 250ml
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</si>
</sst>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0\ [$EUR]"/>
    <numFmt numFmtId="166" formatCode="#,##0.00\ [$EUR];\-#,##0.00\ [$EUR]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E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1" xfId="1" applyFont="1" applyBorder="1"/>
    <xf numFmtId="165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6" fontId="0" fillId="0" borderId="1" xfId="1" applyNumberFormat="1" applyFont="1" applyBorder="1"/>
    <xf numFmtId="166" fontId="0" fillId="0" borderId="1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0" fontId="0" fillId="0" borderId="1" xfId="1" applyNumberFormat="1" applyFont="1" applyBorder="1"/>
    <xf numFmtId="0" fontId="0" fillId="0" borderId="6" xfId="0" applyBorder="1"/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2" borderId="2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65" fontId="0" fillId="2" borderId="1" xfId="0" applyNumberFormat="1" applyFont="1" applyFill="1" applyBorder="1"/>
    <xf numFmtId="0" fontId="2" fillId="5" borderId="1" xfId="0" applyFont="1" applyFill="1" applyBorder="1"/>
    <xf numFmtId="166" fontId="0" fillId="6" borderId="1" xfId="1" applyNumberFormat="1" applyFont="1" applyFill="1" applyBorder="1"/>
    <xf numFmtId="166" fontId="0" fillId="6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EFFF"/>
      <color rgb="FFFFE1FF"/>
      <color rgb="FFFFCCFF"/>
      <color rgb="FFFF99FF"/>
      <color rgb="FFFFF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zoomScale="70" zoomScaleNormal="70" workbookViewId="0">
      <selection activeCell="L41" sqref="L41"/>
    </sheetView>
  </sheetViews>
  <sheetFormatPr defaultRowHeight="15"/>
  <cols>
    <col min="1" max="1" width="17.7109375" style="10" bestFit="1" customWidth="1"/>
    <col min="2" max="2" width="12.140625" style="16" hidden="1" customWidth="1"/>
    <col min="3" max="3" width="94.42578125" bestFit="1" customWidth="1"/>
    <col min="4" max="4" width="7.85546875" style="12" customWidth="1"/>
    <col min="5" max="5" width="12" bestFit="1" customWidth="1"/>
    <col min="6" max="6" width="11.140625" customWidth="1"/>
    <col min="7" max="7" width="12" bestFit="1" customWidth="1"/>
    <col min="8" max="8" width="14" customWidth="1"/>
  </cols>
  <sheetData>
    <row r="1" spans="1:8">
      <c r="A1" s="23" t="s">
        <v>7</v>
      </c>
      <c r="B1" s="24"/>
      <c r="C1" s="24"/>
      <c r="D1" s="24"/>
      <c r="E1" s="24"/>
      <c r="F1" s="24"/>
      <c r="G1" s="24"/>
      <c r="H1" s="24"/>
    </row>
    <row r="2" spans="1:8">
      <c r="A2" s="25"/>
      <c r="B2" s="25"/>
      <c r="C2" s="25"/>
      <c r="D2" s="25"/>
      <c r="E2" s="25"/>
      <c r="F2" s="25"/>
      <c r="G2" s="25"/>
      <c r="H2" s="25"/>
    </row>
    <row r="3" spans="1:8" s="3" customFormat="1">
      <c r="A3" s="13" t="s">
        <v>4</v>
      </c>
      <c r="B3" s="13" t="s">
        <v>0</v>
      </c>
      <c r="C3" s="5" t="s">
        <v>8</v>
      </c>
      <c r="D3" s="5" t="s">
        <v>1</v>
      </c>
      <c r="E3" s="5" t="s">
        <v>5</v>
      </c>
      <c r="F3" s="5" t="s">
        <v>16</v>
      </c>
      <c r="G3" s="5" t="s">
        <v>12</v>
      </c>
      <c r="H3" s="5" t="s">
        <v>6</v>
      </c>
    </row>
    <row r="4" spans="1:8">
      <c r="A4" s="19">
        <v>1</v>
      </c>
      <c r="B4" s="21">
        <v>4410022</v>
      </c>
      <c r="C4" s="31" t="s">
        <v>36</v>
      </c>
      <c r="D4" s="6" t="s">
        <v>2</v>
      </c>
      <c r="E4" s="1">
        <v>20000</v>
      </c>
      <c r="F4" s="32"/>
      <c r="G4" s="17"/>
      <c r="H4" s="2">
        <f>F4*E4</f>
        <v>0</v>
      </c>
    </row>
    <row r="5" spans="1:8" s="10" customFormat="1" ht="30">
      <c r="A5" s="20"/>
      <c r="B5" s="22"/>
      <c r="C5" s="7" t="s">
        <v>60</v>
      </c>
      <c r="D5" s="11"/>
      <c r="E5" s="8"/>
      <c r="F5" s="33"/>
      <c r="G5" s="15"/>
      <c r="H5" s="9"/>
    </row>
    <row r="6" spans="1:8">
      <c r="A6" s="19">
        <v>2</v>
      </c>
      <c r="B6" s="21">
        <v>4430005</v>
      </c>
      <c r="C6" s="31" t="s">
        <v>37</v>
      </c>
      <c r="D6" s="6" t="s">
        <v>2</v>
      </c>
      <c r="E6" s="1">
        <v>80000</v>
      </c>
      <c r="F6" s="32"/>
      <c r="G6" s="17"/>
      <c r="H6" s="2">
        <f>F6*E6</f>
        <v>0</v>
      </c>
    </row>
    <row r="7" spans="1:8" ht="60">
      <c r="A7" s="20"/>
      <c r="B7" s="22"/>
      <c r="C7" s="26" t="s">
        <v>62</v>
      </c>
      <c r="D7" s="11"/>
      <c r="E7" s="8"/>
      <c r="F7" s="33"/>
      <c r="G7" s="15"/>
      <c r="H7" s="9"/>
    </row>
    <row r="8" spans="1:8">
      <c r="A8" s="19">
        <v>3</v>
      </c>
      <c r="B8" s="21">
        <v>4430005</v>
      </c>
      <c r="C8" s="31" t="s">
        <v>61</v>
      </c>
      <c r="D8" s="6" t="s">
        <v>2</v>
      </c>
      <c r="E8" s="1">
        <v>50000</v>
      </c>
      <c r="F8" s="32"/>
      <c r="G8" s="17"/>
      <c r="H8" s="2">
        <f>F8*E8</f>
        <v>0</v>
      </c>
    </row>
    <row r="9" spans="1:8" s="10" customFormat="1" ht="60">
      <c r="A9" s="20"/>
      <c r="B9" s="22"/>
      <c r="C9" s="26" t="s">
        <v>63</v>
      </c>
      <c r="D9" s="11"/>
      <c r="E9" s="8"/>
      <c r="F9" s="33"/>
      <c r="G9" s="15"/>
      <c r="H9" s="9"/>
    </row>
    <row r="10" spans="1:8">
      <c r="A10" s="19">
        <v>4</v>
      </c>
      <c r="B10" s="21">
        <v>4430005</v>
      </c>
      <c r="C10" s="31" t="s">
        <v>38</v>
      </c>
      <c r="D10" s="6" t="s">
        <v>2</v>
      </c>
      <c r="E10" s="1">
        <v>2500</v>
      </c>
      <c r="F10" s="32"/>
      <c r="G10" s="17"/>
      <c r="H10" s="2">
        <f>F10*E10</f>
        <v>0</v>
      </c>
    </row>
    <row r="11" spans="1:8" ht="60">
      <c r="A11" s="20"/>
      <c r="B11" s="22"/>
      <c r="C11" s="26" t="s">
        <v>64</v>
      </c>
      <c r="D11" s="11"/>
      <c r="E11" s="8"/>
      <c r="F11" s="33"/>
      <c r="G11" s="15"/>
      <c r="H11" s="9"/>
    </row>
    <row r="12" spans="1:8">
      <c r="A12" s="19">
        <v>5</v>
      </c>
      <c r="B12" s="21">
        <v>4430005</v>
      </c>
      <c r="C12" s="31" t="s">
        <v>39</v>
      </c>
      <c r="D12" s="6" t="s">
        <v>2</v>
      </c>
      <c r="E12" s="1">
        <v>3000</v>
      </c>
      <c r="F12" s="32"/>
      <c r="G12" s="17"/>
      <c r="H12" s="2">
        <f>F12*E12</f>
        <v>0</v>
      </c>
    </row>
    <row r="13" spans="1:8" ht="60">
      <c r="A13" s="20"/>
      <c r="B13" s="22"/>
      <c r="C13" s="26" t="s">
        <v>65</v>
      </c>
      <c r="D13" s="11"/>
      <c r="E13" s="8"/>
      <c r="F13" s="33"/>
      <c r="G13" s="15"/>
      <c r="H13" s="9"/>
    </row>
    <row r="14" spans="1:8">
      <c r="A14" s="19">
        <v>6</v>
      </c>
      <c r="B14" s="21">
        <v>4430126</v>
      </c>
      <c r="C14" s="31" t="s">
        <v>40</v>
      </c>
      <c r="D14" s="6" t="s">
        <v>2</v>
      </c>
      <c r="E14" s="1">
        <v>2500</v>
      </c>
      <c r="F14" s="32"/>
      <c r="G14" s="17"/>
      <c r="H14" s="2">
        <f>F14*E14</f>
        <v>0</v>
      </c>
    </row>
    <row r="15" spans="1:8" ht="60">
      <c r="A15" s="20"/>
      <c r="B15" s="22"/>
      <c r="C15" s="26" t="s">
        <v>66</v>
      </c>
      <c r="D15" s="6"/>
      <c r="E15" s="1"/>
      <c r="F15" s="32"/>
      <c r="G15" s="14"/>
      <c r="H15" s="2"/>
    </row>
    <row r="16" spans="1:8">
      <c r="A16" s="19">
        <v>7</v>
      </c>
      <c r="B16" s="21">
        <v>4430126</v>
      </c>
      <c r="C16" s="31" t="s">
        <v>41</v>
      </c>
      <c r="D16" s="6" t="s">
        <v>2</v>
      </c>
      <c r="E16" s="1">
        <v>2500</v>
      </c>
      <c r="F16" s="32"/>
      <c r="G16" s="17"/>
      <c r="H16" s="2">
        <f>F16*E16</f>
        <v>0</v>
      </c>
    </row>
    <row r="17" spans="1:8" ht="60">
      <c r="A17" s="20"/>
      <c r="B17" s="22"/>
      <c r="C17" s="26" t="s">
        <v>67</v>
      </c>
      <c r="D17" s="6"/>
      <c r="E17" s="1"/>
      <c r="F17" s="32"/>
      <c r="G17" s="14"/>
      <c r="H17" s="2"/>
    </row>
    <row r="18" spans="1:8">
      <c r="A18" s="19">
        <v>8</v>
      </c>
      <c r="B18" s="21">
        <v>4430126</v>
      </c>
      <c r="C18" s="31" t="s">
        <v>43</v>
      </c>
      <c r="D18" s="6" t="s">
        <v>2</v>
      </c>
      <c r="E18" s="1">
        <v>3000</v>
      </c>
      <c r="F18" s="32"/>
      <c r="G18" s="17"/>
      <c r="H18" s="2">
        <f>F18*E18</f>
        <v>0</v>
      </c>
    </row>
    <row r="19" spans="1:8" ht="60">
      <c r="A19" s="20"/>
      <c r="B19" s="22"/>
      <c r="C19" s="26" t="s">
        <v>68</v>
      </c>
      <c r="D19" s="6"/>
      <c r="E19" s="1"/>
      <c r="F19" s="32"/>
      <c r="G19" s="14"/>
      <c r="H19" s="2"/>
    </row>
    <row r="20" spans="1:8">
      <c r="A20" s="19">
        <v>9</v>
      </c>
      <c r="B20" s="21">
        <v>4430126</v>
      </c>
      <c r="C20" s="31" t="s">
        <v>42</v>
      </c>
      <c r="D20" s="6" t="s">
        <v>2</v>
      </c>
      <c r="E20" s="1">
        <v>2500</v>
      </c>
      <c r="F20" s="32"/>
      <c r="G20" s="17"/>
      <c r="H20" s="2">
        <f>F20*E20</f>
        <v>0</v>
      </c>
    </row>
    <row r="21" spans="1:8" s="10" customFormat="1" ht="60">
      <c r="A21" s="20"/>
      <c r="B21" s="22"/>
      <c r="C21" s="26" t="s">
        <v>69</v>
      </c>
      <c r="D21" s="6"/>
      <c r="E21" s="1"/>
      <c r="F21" s="32"/>
      <c r="G21" s="14"/>
      <c r="H21" s="2"/>
    </row>
    <row r="22" spans="1:8">
      <c r="A22" s="19">
        <v>10</v>
      </c>
      <c r="B22" s="21">
        <v>4430126</v>
      </c>
      <c r="C22" s="31" t="s">
        <v>45</v>
      </c>
      <c r="D22" s="6" t="s">
        <v>13</v>
      </c>
      <c r="E22" s="1">
        <v>16</v>
      </c>
      <c r="F22" s="32"/>
      <c r="G22" s="17"/>
      <c r="H22" s="2">
        <f>F22*E22</f>
        <v>0</v>
      </c>
    </row>
    <row r="23" spans="1:8" s="10" customFormat="1" ht="60">
      <c r="A23" s="20"/>
      <c r="B23" s="22"/>
      <c r="C23" s="26" t="s">
        <v>44</v>
      </c>
      <c r="D23" s="6"/>
      <c r="E23" s="1"/>
      <c r="F23" s="32"/>
      <c r="G23" s="14"/>
      <c r="H23" s="2"/>
    </row>
    <row r="24" spans="1:8">
      <c r="A24" s="19">
        <v>11</v>
      </c>
      <c r="B24" s="21">
        <v>4430126</v>
      </c>
      <c r="C24" s="31" t="s">
        <v>35</v>
      </c>
      <c r="D24" s="6" t="s">
        <v>13</v>
      </c>
      <c r="E24" s="1">
        <v>50</v>
      </c>
      <c r="F24" s="32"/>
      <c r="G24" s="17"/>
      <c r="H24" s="2">
        <f>F24*E24</f>
        <v>0</v>
      </c>
    </row>
    <row r="25" spans="1:8" ht="60">
      <c r="A25" s="20"/>
      <c r="B25" s="22"/>
      <c r="C25" s="26" t="s">
        <v>17</v>
      </c>
      <c r="D25" s="6"/>
      <c r="E25" s="1"/>
      <c r="F25" s="32"/>
      <c r="G25" s="14"/>
      <c r="H25" s="2"/>
    </row>
    <row r="26" spans="1:8">
      <c r="A26" s="19">
        <v>12</v>
      </c>
      <c r="B26" s="21">
        <v>4430126</v>
      </c>
      <c r="C26" s="31" t="s">
        <v>46</v>
      </c>
      <c r="D26" s="6" t="s">
        <v>13</v>
      </c>
      <c r="E26" s="1">
        <v>50</v>
      </c>
      <c r="F26" s="32"/>
      <c r="G26" s="17"/>
      <c r="H26" s="2">
        <f>F26*E26</f>
        <v>0</v>
      </c>
    </row>
    <row r="27" spans="1:8" ht="60">
      <c r="A27" s="20"/>
      <c r="B27" s="22"/>
      <c r="C27" s="26" t="s">
        <v>84</v>
      </c>
      <c r="D27" s="6"/>
      <c r="E27" s="1"/>
      <c r="F27" s="32"/>
      <c r="G27" s="14"/>
      <c r="H27" s="2"/>
    </row>
    <row r="28" spans="1:8">
      <c r="A28" s="19">
        <v>13</v>
      </c>
      <c r="B28" s="21">
        <v>4430126</v>
      </c>
      <c r="C28" s="31" t="s">
        <v>46</v>
      </c>
      <c r="D28" s="6" t="s">
        <v>13</v>
      </c>
      <c r="E28" s="1">
        <v>50</v>
      </c>
      <c r="F28" s="32"/>
      <c r="G28" s="17"/>
      <c r="H28" s="2">
        <f>F28*E28</f>
        <v>0</v>
      </c>
    </row>
    <row r="29" spans="1:8" ht="60">
      <c r="A29" s="20"/>
      <c r="B29" s="22"/>
      <c r="C29" s="26" t="s">
        <v>70</v>
      </c>
      <c r="D29" s="6"/>
      <c r="E29" s="1"/>
      <c r="F29" s="32"/>
      <c r="G29" s="14"/>
      <c r="H29" s="2"/>
    </row>
    <row r="30" spans="1:8">
      <c r="A30" s="19">
        <v>14</v>
      </c>
      <c r="B30" s="21">
        <v>4430126</v>
      </c>
      <c r="C30" s="31" t="s">
        <v>14</v>
      </c>
      <c r="D30" s="6" t="s">
        <v>13</v>
      </c>
      <c r="E30" s="1">
        <v>50</v>
      </c>
      <c r="F30" s="32"/>
      <c r="G30" s="17"/>
      <c r="H30" s="2">
        <f>F30*E30</f>
        <v>0</v>
      </c>
    </row>
    <row r="31" spans="1:8" ht="60">
      <c r="A31" s="20"/>
      <c r="B31" s="22"/>
      <c r="C31" s="26" t="s">
        <v>47</v>
      </c>
      <c r="D31" s="6"/>
      <c r="E31" s="1"/>
      <c r="F31" s="32"/>
      <c r="G31" s="14"/>
      <c r="H31" s="2"/>
    </row>
    <row r="32" spans="1:8">
      <c r="A32" s="19">
        <v>15</v>
      </c>
      <c r="B32" s="21">
        <v>4430126</v>
      </c>
      <c r="C32" s="31" t="s">
        <v>14</v>
      </c>
      <c r="D32" s="6" t="s">
        <v>13</v>
      </c>
      <c r="E32" s="1">
        <v>50</v>
      </c>
      <c r="F32" s="32"/>
      <c r="G32" s="17"/>
      <c r="H32" s="2">
        <f>F32*E32</f>
        <v>0</v>
      </c>
    </row>
    <row r="33" spans="1:8" ht="60">
      <c r="A33" s="20"/>
      <c r="B33" s="22"/>
      <c r="C33" s="26" t="s">
        <v>48</v>
      </c>
      <c r="D33" s="6"/>
      <c r="E33" s="1"/>
      <c r="F33" s="32"/>
      <c r="G33" s="14"/>
      <c r="H33" s="2"/>
    </row>
    <row r="34" spans="1:8">
      <c r="A34" s="19">
        <v>16</v>
      </c>
      <c r="B34" s="21">
        <v>4430126</v>
      </c>
      <c r="C34" s="31" t="s">
        <v>49</v>
      </c>
      <c r="D34" s="6" t="s">
        <v>2</v>
      </c>
      <c r="E34" s="1">
        <v>7500</v>
      </c>
      <c r="F34" s="32"/>
      <c r="G34" s="17"/>
      <c r="H34" s="2">
        <f>F34*E34</f>
        <v>0</v>
      </c>
    </row>
    <row r="35" spans="1:8" s="18" customFormat="1" ht="60">
      <c r="A35" s="20"/>
      <c r="B35" s="22"/>
      <c r="C35" s="26" t="s">
        <v>71</v>
      </c>
      <c r="D35" s="6"/>
      <c r="E35" s="1"/>
      <c r="F35" s="32"/>
      <c r="G35" s="14"/>
      <c r="H35" s="2"/>
    </row>
    <row r="36" spans="1:8">
      <c r="A36" s="19">
        <v>17</v>
      </c>
      <c r="B36" s="21" t="s">
        <v>3</v>
      </c>
      <c r="C36" s="31" t="s">
        <v>72</v>
      </c>
      <c r="D36" s="6" t="s">
        <v>2</v>
      </c>
      <c r="E36" s="1">
        <v>2500</v>
      </c>
      <c r="F36" s="32"/>
      <c r="G36" s="17"/>
      <c r="H36" s="2">
        <f>F36*E36</f>
        <v>0</v>
      </c>
    </row>
    <row r="37" spans="1:8" ht="60">
      <c r="A37" s="20"/>
      <c r="B37" s="22"/>
      <c r="C37" s="26" t="s">
        <v>73</v>
      </c>
      <c r="D37" s="11"/>
      <c r="E37" s="8"/>
      <c r="F37" s="33"/>
      <c r="G37" s="15"/>
      <c r="H37" s="9"/>
    </row>
    <row r="38" spans="1:8">
      <c r="A38" s="19">
        <v>18</v>
      </c>
      <c r="B38" s="21" t="s">
        <v>3</v>
      </c>
      <c r="C38" s="31" t="s">
        <v>50</v>
      </c>
      <c r="D38" s="6" t="s">
        <v>2</v>
      </c>
      <c r="E38" s="1">
        <v>2500</v>
      </c>
      <c r="F38" s="32"/>
      <c r="G38" s="17"/>
      <c r="H38" s="2">
        <f>F38*E38</f>
        <v>0</v>
      </c>
    </row>
    <row r="39" spans="1:8" ht="60">
      <c r="A39" s="20"/>
      <c r="B39" s="22"/>
      <c r="C39" s="26" t="s">
        <v>74</v>
      </c>
      <c r="D39" s="11"/>
      <c r="E39" s="8"/>
      <c r="F39" s="33"/>
      <c r="G39" s="15"/>
      <c r="H39" s="9"/>
    </row>
    <row r="40" spans="1:8">
      <c r="A40" s="19">
        <v>19</v>
      </c>
      <c r="B40" s="21" t="s">
        <v>3</v>
      </c>
      <c r="C40" s="31" t="s">
        <v>51</v>
      </c>
      <c r="D40" s="6" t="s">
        <v>2</v>
      </c>
      <c r="E40" s="1">
        <v>14000</v>
      </c>
      <c r="F40" s="32"/>
      <c r="G40" s="17"/>
      <c r="H40" s="2">
        <f>F40*E40</f>
        <v>0</v>
      </c>
    </row>
    <row r="41" spans="1:8" ht="60">
      <c r="A41" s="20"/>
      <c r="B41" s="22"/>
      <c r="C41" s="26" t="s">
        <v>75</v>
      </c>
      <c r="D41" s="11"/>
      <c r="E41" s="8"/>
      <c r="F41" s="33"/>
      <c r="G41" s="15"/>
      <c r="H41" s="9"/>
    </row>
    <row r="42" spans="1:8">
      <c r="A42" s="19">
        <v>20</v>
      </c>
      <c r="B42" s="21" t="s">
        <v>3</v>
      </c>
      <c r="C42" s="31" t="s">
        <v>52</v>
      </c>
      <c r="D42" s="6" t="s">
        <v>2</v>
      </c>
      <c r="E42" s="1">
        <v>6000</v>
      </c>
      <c r="F42" s="32"/>
      <c r="G42" s="17"/>
      <c r="H42" s="2">
        <f>F42*E42</f>
        <v>0</v>
      </c>
    </row>
    <row r="43" spans="1:8" ht="60">
      <c r="A43" s="20"/>
      <c r="B43" s="22"/>
      <c r="C43" s="26" t="s">
        <v>85</v>
      </c>
      <c r="D43" s="11"/>
      <c r="E43" s="8"/>
      <c r="F43" s="33"/>
      <c r="G43" s="15"/>
      <c r="H43" s="9"/>
    </row>
    <row r="44" spans="1:8">
      <c r="A44" s="19">
        <v>21</v>
      </c>
      <c r="B44" s="21" t="s">
        <v>3</v>
      </c>
      <c r="C44" s="31" t="s">
        <v>18</v>
      </c>
      <c r="D44" s="6" t="s">
        <v>19</v>
      </c>
      <c r="E44" s="1">
        <v>50</v>
      </c>
      <c r="F44" s="32"/>
      <c r="G44" s="17"/>
      <c r="H44" s="2">
        <f>F44*E44</f>
        <v>0</v>
      </c>
    </row>
    <row r="45" spans="1:8" ht="60">
      <c r="A45" s="20"/>
      <c r="B45" s="22"/>
      <c r="C45" s="26" t="s">
        <v>76</v>
      </c>
      <c r="D45" s="11"/>
      <c r="E45" s="8"/>
      <c r="F45" s="33"/>
      <c r="G45" s="15"/>
      <c r="H45" s="9"/>
    </row>
    <row r="46" spans="1:8" s="4" customFormat="1">
      <c r="A46" s="19">
        <v>22</v>
      </c>
      <c r="B46" s="21" t="s">
        <v>3</v>
      </c>
      <c r="C46" s="31" t="s">
        <v>20</v>
      </c>
      <c r="D46" s="6" t="s">
        <v>19</v>
      </c>
      <c r="E46" s="1">
        <v>50</v>
      </c>
      <c r="F46" s="32"/>
      <c r="G46" s="17"/>
      <c r="H46" s="2">
        <f>F46*E46</f>
        <v>0</v>
      </c>
    </row>
    <row r="47" spans="1:8" ht="60">
      <c r="A47" s="20"/>
      <c r="B47" s="22"/>
      <c r="C47" s="26" t="s">
        <v>77</v>
      </c>
      <c r="D47" s="11"/>
      <c r="E47" s="8"/>
      <c r="F47" s="33"/>
      <c r="G47" s="15"/>
      <c r="H47" s="9"/>
    </row>
    <row r="48" spans="1:8">
      <c r="A48" s="19">
        <v>23</v>
      </c>
      <c r="B48" s="21" t="s">
        <v>3</v>
      </c>
      <c r="C48" s="31" t="s">
        <v>21</v>
      </c>
      <c r="D48" s="6" t="s">
        <v>19</v>
      </c>
      <c r="E48" s="1">
        <v>10</v>
      </c>
      <c r="F48" s="32"/>
      <c r="G48" s="17"/>
      <c r="H48" s="2">
        <f>F48*E48</f>
        <v>0</v>
      </c>
    </row>
    <row r="49" spans="1:8" ht="60">
      <c r="A49" s="20"/>
      <c r="B49" s="22"/>
      <c r="C49" s="26" t="s">
        <v>78</v>
      </c>
      <c r="D49" s="11"/>
      <c r="E49" s="8"/>
      <c r="F49" s="33"/>
      <c r="G49" s="15"/>
      <c r="H49" s="9"/>
    </row>
    <row r="50" spans="1:8">
      <c r="A50" s="19">
        <v>24</v>
      </c>
      <c r="B50" s="21">
        <v>4410044</v>
      </c>
      <c r="C50" s="31" t="s">
        <v>53</v>
      </c>
      <c r="D50" s="6" t="s">
        <v>2</v>
      </c>
      <c r="E50" s="1">
        <v>500</v>
      </c>
      <c r="F50" s="32"/>
      <c r="G50" s="17"/>
      <c r="H50" s="2">
        <f>F50*E50</f>
        <v>0</v>
      </c>
    </row>
    <row r="51" spans="1:8" ht="60">
      <c r="A51" s="20"/>
      <c r="B51" s="22"/>
      <c r="C51" s="26" t="s">
        <v>79</v>
      </c>
      <c r="D51" s="11"/>
      <c r="E51" s="8"/>
      <c r="F51" s="33"/>
      <c r="G51" s="15"/>
      <c r="H51" s="9"/>
    </row>
    <row r="52" spans="1:8">
      <c r="A52" s="19">
        <v>25</v>
      </c>
      <c r="B52" s="21">
        <v>4410044</v>
      </c>
      <c r="C52" s="31" t="s">
        <v>32</v>
      </c>
      <c r="D52" s="6" t="s">
        <v>13</v>
      </c>
      <c r="E52" s="1">
        <v>20</v>
      </c>
      <c r="F52" s="32"/>
      <c r="G52" s="17"/>
      <c r="H52" s="2">
        <f>F52*E52</f>
        <v>0</v>
      </c>
    </row>
    <row r="53" spans="1:8" ht="60">
      <c r="A53" s="20"/>
      <c r="B53" s="22"/>
      <c r="C53" s="26" t="s">
        <v>80</v>
      </c>
      <c r="D53" s="11"/>
      <c r="E53" s="8"/>
      <c r="F53" s="33"/>
      <c r="G53" s="15"/>
      <c r="H53" s="9"/>
    </row>
    <row r="54" spans="1:8">
      <c r="A54" s="19">
        <v>26</v>
      </c>
      <c r="B54" s="21">
        <v>4410044</v>
      </c>
      <c r="C54" s="31" t="s">
        <v>22</v>
      </c>
      <c r="D54" s="6" t="s">
        <v>2</v>
      </c>
      <c r="E54" s="1">
        <v>10</v>
      </c>
      <c r="F54" s="32"/>
      <c r="G54" s="17"/>
      <c r="H54" s="2">
        <f>F54*E54</f>
        <v>0</v>
      </c>
    </row>
    <row r="55" spans="1:8" ht="60">
      <c r="A55" s="20"/>
      <c r="B55" s="22"/>
      <c r="C55" s="26" t="s">
        <v>54</v>
      </c>
      <c r="D55" s="11"/>
      <c r="E55" s="8"/>
      <c r="F55" s="33"/>
      <c r="G55" s="15"/>
      <c r="H55" s="9"/>
    </row>
    <row r="56" spans="1:8">
      <c r="A56" s="19">
        <v>27</v>
      </c>
      <c r="B56" s="21">
        <v>4410044</v>
      </c>
      <c r="C56" s="31" t="s">
        <v>15</v>
      </c>
      <c r="D56" s="6" t="s">
        <v>2</v>
      </c>
      <c r="E56" s="1">
        <v>10</v>
      </c>
      <c r="F56" s="32"/>
      <c r="G56" s="17"/>
      <c r="H56" s="2">
        <f>F56*E56</f>
        <v>0</v>
      </c>
    </row>
    <row r="57" spans="1:8" ht="60">
      <c r="A57" s="20"/>
      <c r="B57" s="22"/>
      <c r="C57" s="26" t="s">
        <v>55</v>
      </c>
      <c r="D57" s="11"/>
      <c r="E57" s="8"/>
      <c r="F57" s="33"/>
      <c r="G57" s="15"/>
      <c r="H57" s="9"/>
    </row>
    <row r="58" spans="1:8">
      <c r="A58" s="19">
        <v>28</v>
      </c>
      <c r="B58" s="21">
        <v>4410044</v>
      </c>
      <c r="C58" s="31" t="s">
        <v>33</v>
      </c>
      <c r="D58" s="6" t="s">
        <v>2</v>
      </c>
      <c r="E58" s="1">
        <v>50</v>
      </c>
      <c r="F58" s="32"/>
      <c r="G58" s="17"/>
      <c r="H58" s="2">
        <f>F58*E58</f>
        <v>0</v>
      </c>
    </row>
    <row r="59" spans="1:8" ht="60">
      <c r="A59" s="20"/>
      <c r="B59" s="22"/>
      <c r="C59" s="26" t="s">
        <v>34</v>
      </c>
      <c r="D59" s="11"/>
      <c r="E59" s="8"/>
      <c r="F59" s="33"/>
      <c r="G59" s="15"/>
      <c r="H59" s="9"/>
    </row>
    <row r="60" spans="1:8">
      <c r="A60" s="19">
        <v>29</v>
      </c>
      <c r="B60" s="21">
        <v>5520324</v>
      </c>
      <c r="C60" s="31" t="s">
        <v>23</v>
      </c>
      <c r="D60" s="6" t="s">
        <v>13</v>
      </c>
      <c r="E60" s="1">
        <v>5</v>
      </c>
      <c r="F60" s="32"/>
      <c r="G60" s="17"/>
      <c r="H60" s="2">
        <f>F60*E60</f>
        <v>0</v>
      </c>
    </row>
    <row r="61" spans="1:8" ht="60">
      <c r="A61" s="20"/>
      <c r="B61" s="22"/>
      <c r="C61" s="26" t="s">
        <v>24</v>
      </c>
      <c r="D61" s="11"/>
      <c r="E61" s="8"/>
      <c r="F61" s="33"/>
      <c r="G61" s="15"/>
      <c r="H61" s="9"/>
    </row>
    <row r="62" spans="1:8">
      <c r="A62" s="19">
        <v>30</v>
      </c>
      <c r="B62" s="21">
        <v>5520324</v>
      </c>
      <c r="C62" s="31" t="s">
        <v>56</v>
      </c>
      <c r="D62" s="6" t="s">
        <v>13</v>
      </c>
      <c r="E62" s="1">
        <v>2</v>
      </c>
      <c r="F62" s="32"/>
      <c r="G62" s="17"/>
      <c r="H62" s="2">
        <f>F62*E62</f>
        <v>0</v>
      </c>
    </row>
    <row r="63" spans="1:8" ht="60">
      <c r="A63" s="20"/>
      <c r="B63" s="22"/>
      <c r="C63" s="26" t="s">
        <v>25</v>
      </c>
      <c r="D63" s="11"/>
      <c r="E63" s="8"/>
      <c r="F63" s="33"/>
      <c r="G63" s="15"/>
      <c r="H63" s="9"/>
    </row>
    <row r="64" spans="1:8">
      <c r="A64" s="19">
        <v>31</v>
      </c>
      <c r="B64" s="21">
        <v>5520324</v>
      </c>
      <c r="C64" s="31" t="s">
        <v>28</v>
      </c>
      <c r="D64" s="6" t="s">
        <v>13</v>
      </c>
      <c r="E64" s="1">
        <v>100</v>
      </c>
      <c r="F64" s="32"/>
      <c r="G64" s="17"/>
      <c r="H64" s="2">
        <f>F64*E64</f>
        <v>0</v>
      </c>
    </row>
    <row r="65" spans="1:8" ht="60">
      <c r="A65" s="20"/>
      <c r="B65" s="22"/>
      <c r="C65" s="26" t="s">
        <v>26</v>
      </c>
      <c r="D65" s="11"/>
      <c r="E65" s="8"/>
      <c r="F65" s="33"/>
      <c r="G65" s="15"/>
      <c r="H65" s="9"/>
    </row>
    <row r="66" spans="1:8">
      <c r="A66" s="19">
        <v>32</v>
      </c>
      <c r="B66" s="21">
        <v>5520324</v>
      </c>
      <c r="C66" s="31" t="s">
        <v>29</v>
      </c>
      <c r="D66" s="6" t="s">
        <v>13</v>
      </c>
      <c r="E66" s="1">
        <v>100</v>
      </c>
      <c r="F66" s="32"/>
      <c r="G66" s="17"/>
      <c r="H66" s="2">
        <f>F66*E66</f>
        <v>0</v>
      </c>
    </row>
    <row r="67" spans="1:8" ht="60">
      <c r="A67" s="20"/>
      <c r="B67" s="22"/>
      <c r="C67" s="26" t="s">
        <v>27</v>
      </c>
      <c r="D67" s="11"/>
      <c r="E67" s="8"/>
      <c r="F67" s="33"/>
      <c r="G67" s="15"/>
      <c r="H67" s="9"/>
    </row>
    <row r="68" spans="1:8">
      <c r="A68" s="19">
        <v>33</v>
      </c>
      <c r="B68" s="21">
        <v>5520324</v>
      </c>
      <c r="C68" s="31" t="s">
        <v>30</v>
      </c>
      <c r="D68" s="6" t="s">
        <v>13</v>
      </c>
      <c r="E68" s="1">
        <v>10</v>
      </c>
      <c r="F68" s="32"/>
      <c r="G68" s="17"/>
      <c r="H68" s="2">
        <f>F68*E68</f>
        <v>0</v>
      </c>
    </row>
    <row r="69" spans="1:8" ht="60">
      <c r="A69" s="20"/>
      <c r="B69" s="22"/>
      <c r="C69" s="26" t="s">
        <v>31</v>
      </c>
      <c r="D69" s="11"/>
      <c r="E69" s="8"/>
      <c r="F69" s="33"/>
      <c r="G69" s="15"/>
      <c r="H69" s="9"/>
    </row>
    <row r="70" spans="1:8">
      <c r="A70" s="19">
        <v>34</v>
      </c>
      <c r="B70" s="21">
        <v>5520324</v>
      </c>
      <c r="C70" s="31" t="s">
        <v>57</v>
      </c>
      <c r="D70" s="6" t="s">
        <v>2</v>
      </c>
      <c r="E70" s="1">
        <v>2000</v>
      </c>
      <c r="F70" s="32"/>
      <c r="G70" s="17"/>
      <c r="H70" s="2">
        <f>F70*E70</f>
        <v>0</v>
      </c>
    </row>
    <row r="71" spans="1:8" ht="60">
      <c r="A71" s="20"/>
      <c r="B71" s="22"/>
      <c r="C71" s="26" t="s">
        <v>81</v>
      </c>
      <c r="D71" s="11"/>
      <c r="E71" s="8"/>
      <c r="F71" s="33"/>
      <c r="G71" s="15"/>
      <c r="H71" s="9"/>
    </row>
    <row r="72" spans="1:8">
      <c r="A72" s="19">
        <v>35</v>
      </c>
      <c r="B72" s="21">
        <v>5520324</v>
      </c>
      <c r="C72" s="31" t="s">
        <v>58</v>
      </c>
      <c r="D72" s="6" t="s">
        <v>2</v>
      </c>
      <c r="E72" s="1">
        <v>1000</v>
      </c>
      <c r="F72" s="32"/>
      <c r="G72" s="17"/>
      <c r="H72" s="2">
        <f>F72*E72</f>
        <v>0</v>
      </c>
    </row>
    <row r="73" spans="1:8" ht="60">
      <c r="A73" s="20"/>
      <c r="B73" s="22"/>
      <c r="C73" s="26" t="s">
        <v>82</v>
      </c>
      <c r="D73" s="11"/>
      <c r="E73" s="8"/>
      <c r="F73" s="33"/>
      <c r="G73" s="15"/>
      <c r="H73" s="9"/>
    </row>
    <row r="74" spans="1:8">
      <c r="A74" s="19">
        <v>36</v>
      </c>
      <c r="B74" s="21">
        <v>5520324</v>
      </c>
      <c r="C74" s="31" t="s">
        <v>59</v>
      </c>
      <c r="D74" s="6" t="s">
        <v>2</v>
      </c>
      <c r="E74" s="1">
        <v>30</v>
      </c>
      <c r="F74" s="32"/>
      <c r="G74" s="17"/>
      <c r="H74" s="2">
        <f>F74*E74</f>
        <v>0</v>
      </c>
    </row>
    <row r="75" spans="1:8" ht="60">
      <c r="A75" s="20"/>
      <c r="B75" s="22"/>
      <c r="C75" s="26" t="s">
        <v>83</v>
      </c>
      <c r="D75" s="11"/>
      <c r="E75" s="8"/>
      <c r="F75" s="33"/>
      <c r="G75" s="15"/>
      <c r="H75" s="9"/>
    </row>
    <row r="76" spans="1:8">
      <c r="A76" s="27" t="s">
        <v>9</v>
      </c>
      <c r="B76" s="28"/>
      <c r="C76" s="28"/>
      <c r="D76" s="28"/>
      <c r="E76" s="28"/>
      <c r="F76" s="28"/>
      <c r="G76" s="29"/>
      <c r="H76" s="30">
        <f>H4+H6+H8+H10+H12+H14+H16+H18+H20+H22+H24+H26+H28+H30+H32+H34+H36+H38+H40+H42+H44+H46+H48+H50+H52+H54+H56+H58+H60+H62+H64+H66+H68+H70+H72+H74</f>
        <v>0</v>
      </c>
    </row>
    <row r="77" spans="1:8">
      <c r="A77" s="27" t="s">
        <v>10</v>
      </c>
      <c r="B77" s="28"/>
      <c r="C77" s="28"/>
      <c r="D77" s="28"/>
      <c r="E77" s="28"/>
      <c r="F77" s="28"/>
      <c r="G77" s="29"/>
      <c r="H77" s="30">
        <f>H76*25%</f>
        <v>0</v>
      </c>
    </row>
    <row r="78" spans="1:8">
      <c r="A78" s="27" t="s">
        <v>11</v>
      </c>
      <c r="B78" s="28"/>
      <c r="C78" s="28"/>
      <c r="D78" s="28"/>
      <c r="E78" s="28"/>
      <c r="F78" s="28"/>
      <c r="G78" s="29"/>
      <c r="H78" s="30">
        <f>H76+H77</f>
        <v>0</v>
      </c>
    </row>
  </sheetData>
  <mergeCells count="73">
    <mergeCell ref="A72:A73"/>
    <mergeCell ref="B72:B73"/>
    <mergeCell ref="A64:A65"/>
    <mergeCell ref="B64:B65"/>
    <mergeCell ref="A66:A67"/>
    <mergeCell ref="B66:B67"/>
    <mergeCell ref="A68:A69"/>
    <mergeCell ref="B68:B69"/>
    <mergeCell ref="A46:A47"/>
    <mergeCell ref="B46:B47"/>
    <mergeCell ref="A48:A49"/>
    <mergeCell ref="B48:B49"/>
    <mergeCell ref="A70:A71"/>
    <mergeCell ref="B70:B71"/>
    <mergeCell ref="A56:A57"/>
    <mergeCell ref="A52:A53"/>
    <mergeCell ref="B34:B35"/>
    <mergeCell ref="A38:A39"/>
    <mergeCell ref="A40:A41"/>
    <mergeCell ref="A44:A45"/>
    <mergeCell ref="B44:B45"/>
    <mergeCell ref="B42:B43"/>
    <mergeCell ref="A36:A37"/>
    <mergeCell ref="A1:H2"/>
    <mergeCell ref="A60:A61"/>
    <mergeCell ref="A62:A63"/>
    <mergeCell ref="B62:B63"/>
    <mergeCell ref="B14:B15"/>
    <mergeCell ref="B36:B37"/>
    <mergeCell ref="B38:B39"/>
    <mergeCell ref="B40:B41"/>
    <mergeCell ref="B50:B51"/>
    <mergeCell ref="A4:A5"/>
    <mergeCell ref="B10:B11"/>
    <mergeCell ref="A16:A17"/>
    <mergeCell ref="B16:B17"/>
    <mergeCell ref="A18:A19"/>
    <mergeCell ref="B18:B19"/>
    <mergeCell ref="A14:A15"/>
    <mergeCell ref="A26:A27"/>
    <mergeCell ref="B26:B27"/>
    <mergeCell ref="A28:A29"/>
    <mergeCell ref="B28:B29"/>
    <mergeCell ref="B4:B5"/>
    <mergeCell ref="A8:A9"/>
    <mergeCell ref="B8:B9"/>
    <mergeCell ref="B12:B13"/>
    <mergeCell ref="A12:A13"/>
    <mergeCell ref="A10:A11"/>
    <mergeCell ref="A6:A7"/>
    <mergeCell ref="B6:B7"/>
    <mergeCell ref="A20:A21"/>
    <mergeCell ref="B20:B21"/>
    <mergeCell ref="A22:A23"/>
    <mergeCell ref="B22:B23"/>
    <mergeCell ref="A24:A25"/>
    <mergeCell ref="B24:B25"/>
    <mergeCell ref="A74:A75"/>
    <mergeCell ref="B74:B75"/>
    <mergeCell ref="B30:B31"/>
    <mergeCell ref="A32:A33"/>
    <mergeCell ref="B32:B33"/>
    <mergeCell ref="A54:A55"/>
    <mergeCell ref="B54:B55"/>
    <mergeCell ref="B52:B53"/>
    <mergeCell ref="B56:B57"/>
    <mergeCell ref="B60:B61"/>
    <mergeCell ref="B58:B59"/>
    <mergeCell ref="A58:A59"/>
    <mergeCell ref="A50:A51"/>
    <mergeCell ref="A42:A43"/>
    <mergeCell ref="A30:A31"/>
    <mergeCell ref="A34:A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Krstić</dc:creator>
  <cp:lastModifiedBy>mkrstic</cp:lastModifiedBy>
  <cp:lastPrinted>2026-01-12T11:36:16Z</cp:lastPrinted>
  <dcterms:created xsi:type="dcterms:W3CDTF">2015-06-05T18:19:34Z</dcterms:created>
  <dcterms:modified xsi:type="dcterms:W3CDTF">2026-01-14T12:52:45Z</dcterms:modified>
</cp:coreProperties>
</file>