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53.101\Nabava\3. POSTUPCI\2025\PJN\98-25 Razne sonde za UZV uređaje\"/>
    </mc:Choice>
  </mc:AlternateContent>
  <xr:revisionPtr revIDLastSave="0" documentId="13_ncr:1_{563F2C5A-358D-4238-9634-EF6CE513F65C}" xr6:coauthVersionLast="47" xr6:coauthVersionMax="47" xr10:uidLastSave="{00000000-0000-0000-0000-000000000000}"/>
  <bookViews>
    <workbookView xWindow="-120" yWindow="-120" windowWidth="29040" windowHeight="15840" xr2:uid="{525BB280-13AD-45D1-9359-6D4CDB53DDF3}"/>
  </bookViews>
  <sheets>
    <sheet name="List1" sheetId="2" r:id="rId1"/>
  </sheets>
  <definedNames>
    <definedName name="_ftn1" localSheetId="0">List1!$A$37</definedName>
    <definedName name="_ftn2" localSheetId="0">List1!$A$38</definedName>
    <definedName name="_ftn3" localSheetId="0">List1!$A$39</definedName>
    <definedName name="_ftnref1" localSheetId="0">List1!#REF!</definedName>
    <definedName name="_ftnref2" localSheetId="0">List1!#REF!</definedName>
    <definedName name="_ftnref3" localSheetId="0">List1!#REF!</definedName>
    <definedName name="_Hlk131580866" localSheetId="0">List1!$A$1</definedName>
    <definedName name="_xlnm.Print_Area" localSheetId="0">List1!$A$1:$G$53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B43" i="2" a="1"/>
  <c r="B43" i="2" s="1"/>
  <c r="G25" i="2"/>
  <c r="G16" i="2"/>
  <c r="G21" i="2" l="1"/>
  <c r="G10" i="2"/>
  <c r="G32" i="2" l="1"/>
  <c r="G3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<sst xmlns="http://schemas.openxmlformats.org/spreadsheetml/2006/main" count="77" uniqueCount="75">
  <si>
    <t>R.br.</t>
  </si>
  <si>
    <t>[1]</t>
  </si>
  <si>
    <t>[2]</t>
  </si>
  <si>
    <t>[3]</t>
  </si>
  <si>
    <t>UKUPNO S PDV [EUR]:</t>
  </si>
  <si>
    <t>IZNOS PDV-a [EUR]:</t>
  </si>
  <si>
    <t>Tekstualni opis stavke</t>
  </si>
  <si>
    <t>Jedinična cijena 
[EUR]</t>
  </si>
  <si>
    <t>[4]</t>
  </si>
  <si>
    <t>CIJENA PONUDE bez PDV-a [EUR]:</t>
  </si>
  <si>
    <t>NARUČITELJ:</t>
  </si>
  <si>
    <t>PREDMET NABAVE:</t>
  </si>
  <si>
    <t>OPĆA BOLNICA ZADAR</t>
  </si>
  <si>
    <t>Bože Peričića 5</t>
  </si>
  <si>
    <t>HR-23000 Zadar</t>
  </si>
  <si>
    <t>Količina stavke (ugovorena) po kojoj se stavka obračunava [KOM]</t>
  </si>
  <si>
    <t>TROŠKOVNIK</t>
  </si>
  <si>
    <t>[5]</t>
  </si>
  <si>
    <t>Proizvođački naziv i model opreme
[Napomena Ponuditelja]</t>
  </si>
  <si>
    <t>M.P.</t>
  </si>
  <si>
    <t>Ovjera</t>
  </si>
  <si>
    <t>1.</t>
  </si>
  <si>
    <t>1.1.</t>
  </si>
  <si>
    <t>1.2.</t>
  </si>
  <si>
    <t>1.3.</t>
  </si>
  <si>
    <t>1.4.</t>
  </si>
  <si>
    <t>1.5.</t>
  </si>
  <si>
    <t>[6]</t>
  </si>
  <si>
    <t>[7]=[4]*[6]</t>
  </si>
  <si>
    <t>2.</t>
  </si>
  <si>
    <t>2.1.</t>
  </si>
  <si>
    <t>2.2.</t>
  </si>
  <si>
    <t>2.3.</t>
  </si>
  <si>
    <t>2.4.</t>
  </si>
  <si>
    <t>Ukupna cijena stavke  
[EUR]</t>
  </si>
  <si>
    <t>*ukoliko Ponuditelj nije u sustavu PDV-a molimo upisati 0</t>
  </si>
  <si>
    <t xml:space="preserve">Prilog 2. </t>
  </si>
  <si>
    <t xml:space="preserve">Napomena: </t>
  </si>
  <si>
    <t>− Izjava ponuditelja o osiguranom ovlaštenom servisu za ponuđeni predmet nabave</t>
  </si>
  <si>
    <t>− Cijena fco OB Zadar</t>
  </si>
  <si>
    <r>
      <t xml:space="preserve">− </t>
    </r>
    <r>
      <rPr>
        <b/>
        <sz val="10"/>
        <color theme="1"/>
        <rFont val="Times New Roman"/>
        <family val="1"/>
        <charset val="238"/>
      </rPr>
      <t>Osiguran servis u jamstvenom i vanjamstvenom roku</t>
    </r>
  </si>
  <si>
    <t>− Obavezna tehnička podrška za vrijeme i nakon isteka garantnog roka od strane proizvođača, odnosno od strane proizvođača ovlaštenih i osposobljenih djelatnika</t>
  </si>
  <si>
    <t>Potvrda tehničkog opisa [DA/NE]                                U kolonu upisati broj stranice kataloga/prospekta/specifikacije/izjave ovjerenih od strane proizvođača ili od strane ovlaštenog zastupnika proizvođača za EU na kojoj je vidljiva tražena karakteristika</t>
  </si>
  <si>
    <t>Razne sonde za UZV uređaje</t>
  </si>
  <si>
    <t xml:space="preserve">Kardiološka sektorska sonda  </t>
  </si>
  <si>
    <t>Frekvencijski raspon min od 1,5 do 4, 0 MHz</t>
  </si>
  <si>
    <t>Broj elemenata: min. 64</t>
  </si>
  <si>
    <t>Kut prikaza: min. 120°</t>
  </si>
  <si>
    <t>Dubina prikaza: min. 30 cm</t>
  </si>
  <si>
    <t>Kompatibilna u radu sa UZV uređajima GE Healthcare Vivid iq/T8</t>
  </si>
  <si>
    <t>Konveksna sonda tehnologije izrade iz komada kristala</t>
  </si>
  <si>
    <t>Frekvencijski raspon min. od 1 do 6 MHz</t>
  </si>
  <si>
    <t>Broj elemenata: min. 192</t>
  </si>
  <si>
    <t>Kompatibilna u radu sa UZV uređajem GE HealthCare Logiq S8</t>
  </si>
  <si>
    <t>Kut prikaza: min. 70°</t>
  </si>
  <si>
    <t xml:space="preserve">Linearna sonda                                                                                                     </t>
  </si>
  <si>
    <t>3.</t>
  </si>
  <si>
    <t>Frekvencijski raspon min. od 2 do 8 MHz</t>
  </si>
  <si>
    <t>Širina prikaza: min.  42 mm do max. 45 mm</t>
  </si>
  <si>
    <t>3.1.</t>
  </si>
  <si>
    <t xml:space="preserve">Transvaginalna mikrokonveksna sonda                                                                                                  </t>
  </si>
  <si>
    <t>Frekvencijski raspon min. od 4 do 9 MHz</t>
  </si>
  <si>
    <t>Dubina prikaza: min. 18 cm</t>
  </si>
  <si>
    <t>Kut prikaza: min. 188°</t>
  </si>
  <si>
    <t>Kompatibilna u radu sa UZV uređajem GE HealthCare Voluson Signature 18</t>
  </si>
  <si>
    <t>4.</t>
  </si>
  <si>
    <t>4.1.</t>
  </si>
  <si>
    <t>4.2.</t>
  </si>
  <si>
    <t>4.3.</t>
  </si>
  <si>
    <t>4.4.</t>
  </si>
  <si>
    <t>4.5.</t>
  </si>
  <si>
    <t>3.2.</t>
  </si>
  <si>
    <t>3.3.</t>
  </si>
  <si>
    <t>− Rok izvršenja usluge: do 10 dana po potpisu ugovora</t>
  </si>
  <si>
    <r>
      <t>− J</t>
    </r>
    <r>
      <rPr>
        <b/>
        <sz val="10"/>
        <color theme="1"/>
        <rFont val="Times New Roman"/>
        <family val="1"/>
        <charset val="238"/>
      </rPr>
      <t xml:space="preserve">amstvo 12 mjeseci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</si>
</sst>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[$€-1]_-;\-* #,##0.00\ [$€-1]_-;_-* &quot;-&quot;??\ [$€-1]_-;_-@_-"/>
    <numFmt numFmtId="165" formatCode="#,##0.00\ [$EUR]"/>
    <numFmt numFmtId="166" formatCode="#,##0.00\ [$EUR];\-#,##0.00\ [$EUR]"/>
    <numFmt numFmtId="167" formatCode="#,##0.00_ ;\-#,##0.00\ 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b/>
      <sz val="8"/>
      <color theme="1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rgb="FF333333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Times New Roman"/>
      <family val="1"/>
    </font>
    <font>
      <sz val="11"/>
      <color rgb="FFFF0000"/>
      <name val="Arial"/>
      <family val="2"/>
    </font>
    <font>
      <sz val="11"/>
      <name val="Arial"/>
      <family val="2"/>
      <charset val="238"/>
    </font>
    <font>
      <b/>
      <sz val="9"/>
      <color rgb="FF333333"/>
      <name val="Arial"/>
      <family val="2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rgb="FF00000A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A"/>
      </bottom>
      <diagonal/>
    </border>
    <border>
      <left/>
      <right/>
      <top style="medium">
        <color indexed="64"/>
      </top>
      <bottom style="medium">
        <color rgb="FF00000A"/>
      </bottom>
      <diagonal/>
    </border>
    <border>
      <left style="medium">
        <color indexed="64"/>
      </left>
      <right/>
      <top style="medium">
        <color rgb="FF00000A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A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9" fillId="0" borderId="0" applyNumberFormat="0" applyFill="0" applyBorder="0" applyAlignment="0" applyProtection="0"/>
    <xf numFmtId="0" fontId="10" fillId="5" borderId="0" applyNumberFormat="0" applyBorder="0" applyAlignment="0" applyProtection="0"/>
  </cellStyleXfs>
  <cellXfs count="77">
    <xf numFmtId="0" fontId="0" fillId="0" borderId="0" xfId="0"/>
    <xf numFmtId="165" fontId="3" fillId="2" borderId="10" xfId="2" applyNumberFormat="1" applyFont="1" applyBorder="1" applyAlignment="1" applyProtection="1">
      <alignment horizontal="right" vertical="center"/>
      <protection locked="0"/>
    </xf>
    <xf numFmtId="165" fontId="3" fillId="2" borderId="11" xfId="2" applyNumberFormat="1" applyFont="1" applyBorder="1" applyAlignment="1" applyProtection="1">
      <alignment horizontal="right" vertical="center"/>
      <protection locked="0"/>
    </xf>
    <xf numFmtId="0" fontId="9" fillId="0" borderId="0" xfId="3" applyAlignment="1" applyProtection="1">
      <alignment horizontal="justify" vertical="center"/>
    </xf>
    <xf numFmtId="0" fontId="0" fillId="0" borderId="0" xfId="0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8" xfId="0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5" xfId="0" applyFont="1" applyBorder="1" applyAlignment="1">
      <alignment horizontal="right" vertical="center"/>
    </xf>
    <xf numFmtId="0" fontId="0" fillId="0" borderId="4" xfId="0" applyBorder="1"/>
    <xf numFmtId="0" fontId="0" fillId="0" borderId="0" xfId="0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4" fillId="2" borderId="7" xfId="2" applyNumberFormat="1" applyFont="1" applyBorder="1" applyAlignment="1" applyProtection="1">
      <alignment horizontal="center" vertical="center"/>
      <protection locked="0"/>
    </xf>
    <xf numFmtId="165" fontId="3" fillId="2" borderId="18" xfId="2" applyNumberFormat="1" applyFont="1" applyBorder="1" applyAlignment="1" applyProtection="1">
      <alignment horizontal="right" vertical="center"/>
      <protection locked="0"/>
    </xf>
    <xf numFmtId="0" fontId="2" fillId="0" borderId="6" xfId="0" applyFont="1" applyBorder="1" applyAlignment="1">
      <alignment horizontal="center" vertical="center" shrinkToFit="1"/>
    </xf>
    <xf numFmtId="166" fontId="2" fillId="2" borderId="7" xfId="2" applyNumberFormat="1" applyFont="1" applyBorder="1" applyAlignment="1" applyProtection="1">
      <alignment vertical="center" shrinkToFit="1"/>
      <protection locked="0"/>
    </xf>
    <xf numFmtId="0" fontId="2" fillId="0" borderId="19" xfId="0" applyFont="1" applyBorder="1" applyAlignment="1">
      <alignment horizontal="center" vertical="center" shrinkToFit="1"/>
    </xf>
    <xf numFmtId="166" fontId="2" fillId="2" borderId="19" xfId="2" applyNumberFormat="1" applyFont="1" applyBorder="1" applyAlignment="1" applyProtection="1">
      <alignment vertical="center" shrinkToFit="1"/>
      <protection locked="0"/>
    </xf>
    <xf numFmtId="4" fontId="2" fillId="0" borderId="20" xfId="1" applyNumberFormat="1" applyFont="1" applyBorder="1" applyAlignment="1" applyProtection="1">
      <alignment vertical="center" shrinkToFit="1"/>
    </xf>
    <xf numFmtId="0" fontId="4" fillId="0" borderId="19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43" fontId="4" fillId="0" borderId="21" xfId="1" applyFont="1" applyBorder="1" applyAlignment="1" applyProtection="1">
      <alignment horizontal="center" vertical="center"/>
    </xf>
    <xf numFmtId="4" fontId="2" fillId="0" borderId="21" xfId="1" applyNumberFormat="1" applyFont="1" applyBorder="1" applyAlignment="1" applyProtection="1">
      <alignment vertical="center" shrinkToFit="1"/>
    </xf>
    <xf numFmtId="0" fontId="12" fillId="5" borderId="7" xfId="4" applyFont="1" applyBorder="1" applyAlignment="1">
      <alignment vertical="center"/>
    </xf>
    <xf numFmtId="0" fontId="12" fillId="5" borderId="7" xfId="4" applyFont="1" applyBorder="1" applyAlignment="1">
      <alignment horizontal="center" vertical="center"/>
    </xf>
    <xf numFmtId="0" fontId="11" fillId="0" borderId="19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/>
    </xf>
    <xf numFmtId="167" fontId="12" fillId="5" borderId="7" xfId="4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1" fillId="0" borderId="7" xfId="0" applyFont="1" applyBorder="1" applyAlignment="1">
      <alignment horizontal="left" wrapText="1"/>
    </xf>
    <xf numFmtId="0" fontId="12" fillId="5" borderId="7" xfId="4" applyFont="1" applyBorder="1" applyAlignment="1">
      <alignment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2" borderId="25" xfId="2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" fillId="0" borderId="7" xfId="0" applyFont="1" applyBorder="1" applyAlignment="1">
      <alignment horizontal="center" vertical="center" shrinkToFit="1"/>
    </xf>
    <xf numFmtId="4" fontId="2" fillId="0" borderId="7" xfId="1" applyNumberFormat="1" applyFont="1" applyBorder="1" applyAlignment="1" applyProtection="1">
      <alignment vertical="center" shrinkToFit="1"/>
    </xf>
    <xf numFmtId="0" fontId="20" fillId="0" borderId="0" xfId="0" applyFont="1" applyAlignment="1">
      <alignment horizontal="left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1" fillId="6" borderId="19" xfId="0" applyFont="1" applyFill="1" applyBorder="1" applyAlignment="1">
      <alignment horizontal="left" vertical="center" wrapText="1"/>
    </xf>
    <xf numFmtId="0" fontId="21" fillId="6" borderId="6" xfId="0" applyFont="1" applyFill="1" applyBorder="1" applyAlignment="1">
      <alignment horizontal="center" vertical="center" shrinkToFit="1"/>
    </xf>
    <xf numFmtId="166" fontId="21" fillId="6" borderId="7" xfId="2" applyNumberFormat="1" applyFont="1" applyFill="1" applyBorder="1" applyAlignment="1" applyProtection="1">
      <alignment vertical="center" shrinkToFit="1"/>
      <protection locked="0"/>
    </xf>
    <xf numFmtId="4" fontId="21" fillId="6" borderId="21" xfId="1" applyNumberFormat="1" applyFont="1" applyFill="1" applyBorder="1" applyAlignment="1" applyProtection="1">
      <alignment vertical="center" shrinkToFit="1"/>
    </xf>
    <xf numFmtId="0" fontId="21" fillId="6" borderId="7" xfId="0" applyFont="1" applyFill="1" applyBorder="1" applyAlignment="1">
      <alignment horizontal="center" vertical="center"/>
    </xf>
    <xf numFmtId="0" fontId="21" fillId="6" borderId="7" xfId="0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21" fillId="6" borderId="19" xfId="0" applyFont="1" applyFill="1" applyBorder="1" applyAlignment="1">
      <alignment horizontal="center" vertical="center" shrinkToFit="1"/>
    </xf>
    <xf numFmtId="166" fontId="21" fillId="6" borderId="19" xfId="2" applyNumberFormat="1" applyFont="1" applyFill="1" applyBorder="1" applyAlignment="1" applyProtection="1">
      <alignment vertical="center" shrinkToFit="1"/>
      <protection locked="0"/>
    </xf>
    <xf numFmtId="4" fontId="21" fillId="6" borderId="20" xfId="1" applyNumberFormat="1" applyFont="1" applyFill="1" applyBorder="1" applyAlignment="1" applyProtection="1">
      <alignment vertical="center" shrinkToFit="1"/>
    </xf>
  </cellXfs>
  <cellStyles count="5">
    <cellStyle name="Accent3" xfId="4" builtinId="37"/>
    <cellStyle name="Comma" xfId="1" builtinId="3"/>
    <cellStyle name="Hyperlink" xfId="3" builtinId="8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9CD1A-BB92-49AA-8D00-E223B19FB6DD}">
  <sheetPr>
    <pageSetUpPr fitToPage="1"/>
  </sheetPr>
  <dimension ref="A1:G45"/>
  <sheetViews>
    <sheetView tabSelected="1" view="pageBreakPreview" topLeftCell="A21" zoomScaleNormal="100" zoomScaleSheetLayoutView="100" workbookViewId="0">
      <selection activeCell="B41" sqref="B41"/>
    </sheetView>
  </sheetViews>
  <sheetFormatPr defaultRowHeight="15" x14ac:dyDescent="0.25"/>
  <cols>
    <col min="1" max="1" width="7" customWidth="1"/>
    <col min="2" max="2" width="58.140625" customWidth="1"/>
    <col min="3" max="3" width="17.7109375" customWidth="1"/>
    <col min="4" max="4" width="15.140625" customWidth="1"/>
    <col min="5" max="5" width="13.42578125" customWidth="1"/>
    <col min="6" max="6" width="12.7109375" customWidth="1"/>
    <col min="7" max="7" width="12.85546875" customWidth="1"/>
  </cols>
  <sheetData>
    <row r="1" spans="1:7" ht="27" customHeight="1" thickBot="1" x14ac:dyDescent="0.3">
      <c r="A1" s="59" t="s">
        <v>10</v>
      </c>
      <c r="B1" s="60"/>
      <c r="C1" s="51" t="s">
        <v>11</v>
      </c>
      <c r="D1" s="52"/>
      <c r="E1" s="52"/>
      <c r="F1" s="52"/>
      <c r="G1" s="52"/>
    </row>
    <row r="2" spans="1:7" ht="15" customHeight="1" x14ac:dyDescent="0.25">
      <c r="A2" s="61" t="s">
        <v>12</v>
      </c>
      <c r="B2" s="62"/>
      <c r="C2" s="53" t="s">
        <v>43</v>
      </c>
      <c r="D2" s="54"/>
      <c r="E2" s="54"/>
      <c r="F2" s="54"/>
      <c r="G2" s="54"/>
    </row>
    <row r="3" spans="1:7" x14ac:dyDescent="0.25">
      <c r="A3" s="63" t="s">
        <v>13</v>
      </c>
      <c r="B3" s="64"/>
      <c r="C3" s="55"/>
      <c r="D3" s="56"/>
      <c r="E3" s="56"/>
      <c r="F3" s="56"/>
      <c r="G3" s="56"/>
    </row>
    <row r="4" spans="1:7" ht="15.75" thickBot="1" x14ac:dyDescent="0.3">
      <c r="A4" s="65" t="s">
        <v>14</v>
      </c>
      <c r="B4" s="66"/>
      <c r="C4" s="57"/>
      <c r="D4" s="58"/>
      <c r="E4" s="58"/>
      <c r="F4" s="58"/>
      <c r="G4" s="58"/>
    </row>
    <row r="5" spans="1:7" ht="15.75" thickBot="1" x14ac:dyDescent="0.3">
      <c r="A5" s="49"/>
      <c r="B5" s="50"/>
      <c r="C5" s="50"/>
      <c r="D5" s="50"/>
      <c r="E5" s="50"/>
      <c r="F5" s="50"/>
      <c r="G5" s="50"/>
    </row>
    <row r="6" spans="1:7" ht="15" customHeight="1" thickBot="1" x14ac:dyDescent="0.3">
      <c r="A6" s="47" t="s">
        <v>36</v>
      </c>
      <c r="B6" s="48"/>
      <c r="C6" s="48"/>
      <c r="D6" s="48"/>
      <c r="E6" s="48"/>
      <c r="F6" s="48"/>
      <c r="G6" s="48"/>
    </row>
    <row r="7" spans="1:7" ht="15.75" customHeight="1" thickBot="1" x14ac:dyDescent="0.3">
      <c r="A7" s="45" t="s">
        <v>16</v>
      </c>
      <c r="B7" s="46"/>
      <c r="C7" s="46"/>
      <c r="D7" s="46"/>
      <c r="E7" s="46"/>
      <c r="F7" s="46"/>
      <c r="G7" s="46"/>
    </row>
    <row r="8" spans="1:7" ht="165.75" customHeight="1" x14ac:dyDescent="0.25">
      <c r="A8" s="34" t="s">
        <v>0</v>
      </c>
      <c r="B8" s="35" t="s">
        <v>6</v>
      </c>
      <c r="C8" s="36" t="s">
        <v>42</v>
      </c>
      <c r="D8" s="35" t="s">
        <v>15</v>
      </c>
      <c r="E8" s="35" t="s">
        <v>18</v>
      </c>
      <c r="F8" s="37" t="s">
        <v>7</v>
      </c>
      <c r="G8" s="36" t="s">
        <v>34</v>
      </c>
    </row>
    <row r="9" spans="1:7" s="4" customFormat="1" x14ac:dyDescent="0.25">
      <c r="A9" s="13" t="s">
        <v>1</v>
      </c>
      <c r="B9" s="22" t="s">
        <v>2</v>
      </c>
      <c r="C9" s="14" t="s">
        <v>3</v>
      </c>
      <c r="D9" s="14" t="s">
        <v>8</v>
      </c>
      <c r="E9" s="14" t="s">
        <v>17</v>
      </c>
      <c r="F9" s="15" t="s">
        <v>27</v>
      </c>
      <c r="G9" s="24" t="s">
        <v>28</v>
      </c>
    </row>
    <row r="10" spans="1:7" s="4" customFormat="1" ht="41.25" customHeight="1" x14ac:dyDescent="0.25">
      <c r="A10" s="27" t="s">
        <v>21</v>
      </c>
      <c r="B10" s="33" t="s">
        <v>44</v>
      </c>
      <c r="C10" s="26"/>
      <c r="D10" s="27">
        <v>3</v>
      </c>
      <c r="E10" s="27"/>
      <c r="F10" s="30">
        <v>0</v>
      </c>
      <c r="G10" s="30">
        <f>D10*F10</f>
        <v>0</v>
      </c>
    </row>
    <row r="11" spans="1:7" s="4" customFormat="1" ht="15" customHeight="1" x14ac:dyDescent="0.2">
      <c r="A11" s="29" t="s">
        <v>22</v>
      </c>
      <c r="B11" s="32" t="s">
        <v>45</v>
      </c>
      <c r="C11" s="28"/>
      <c r="D11" s="17"/>
      <c r="E11" s="17"/>
      <c r="F11" s="18"/>
      <c r="G11" s="25"/>
    </row>
    <row r="12" spans="1:7" s="4" customFormat="1" ht="14.25" customHeight="1" x14ac:dyDescent="0.2">
      <c r="A12" s="29" t="s">
        <v>23</v>
      </c>
      <c r="B12" s="32" t="s">
        <v>46</v>
      </c>
      <c r="C12" s="28"/>
      <c r="D12" s="17"/>
      <c r="E12" s="17"/>
      <c r="F12" s="18"/>
      <c r="G12" s="25"/>
    </row>
    <row r="13" spans="1:7" s="4" customFormat="1" ht="13.5" customHeight="1" x14ac:dyDescent="0.2">
      <c r="A13" s="29" t="s">
        <v>24</v>
      </c>
      <c r="B13" s="32" t="s">
        <v>47</v>
      </c>
      <c r="C13" s="28"/>
      <c r="D13" s="17"/>
      <c r="E13" s="17"/>
      <c r="F13" s="18"/>
      <c r="G13" s="25"/>
    </row>
    <row r="14" spans="1:7" s="4" customFormat="1" ht="13.5" customHeight="1" x14ac:dyDescent="0.2">
      <c r="A14" s="29" t="s">
        <v>25</v>
      </c>
      <c r="B14" s="32" t="s">
        <v>48</v>
      </c>
      <c r="C14" s="28"/>
      <c r="D14" s="17"/>
      <c r="E14" s="17"/>
      <c r="F14" s="18"/>
      <c r="G14" s="25"/>
    </row>
    <row r="15" spans="1:7" s="4" customFormat="1" ht="14.25" customHeight="1" x14ac:dyDescent="0.2">
      <c r="A15" s="29" t="s">
        <v>26</v>
      </c>
      <c r="B15" s="32" t="s">
        <v>49</v>
      </c>
      <c r="C15" s="28"/>
      <c r="D15" s="17"/>
      <c r="E15" s="17"/>
      <c r="F15" s="18"/>
      <c r="G15" s="25"/>
    </row>
    <row r="16" spans="1:7" s="4" customFormat="1" ht="38.25" customHeight="1" x14ac:dyDescent="0.25">
      <c r="A16" s="71" t="s">
        <v>29</v>
      </c>
      <c r="B16" s="72" t="s">
        <v>50</v>
      </c>
      <c r="C16" s="67"/>
      <c r="D16" s="68">
        <v>1</v>
      </c>
      <c r="E16" s="68"/>
      <c r="F16" s="69">
        <v>0</v>
      </c>
      <c r="G16" s="70">
        <f>D16*F16</f>
        <v>0</v>
      </c>
    </row>
    <row r="17" spans="1:7" s="4" customFormat="1" ht="16.5" customHeight="1" x14ac:dyDescent="0.2">
      <c r="A17" s="29" t="s">
        <v>30</v>
      </c>
      <c r="B17" s="32" t="s">
        <v>52</v>
      </c>
      <c r="C17" s="28"/>
      <c r="D17" s="17"/>
      <c r="E17" s="17"/>
      <c r="F17" s="18"/>
      <c r="G17" s="25"/>
    </row>
    <row r="18" spans="1:7" s="4" customFormat="1" ht="14.25" customHeight="1" x14ac:dyDescent="0.2">
      <c r="A18" s="29" t="s">
        <v>31</v>
      </c>
      <c r="B18" s="32" t="s">
        <v>51</v>
      </c>
      <c r="C18" s="28"/>
      <c r="D18" s="17"/>
      <c r="E18" s="17"/>
      <c r="F18" s="18"/>
      <c r="G18" s="25"/>
    </row>
    <row r="19" spans="1:7" s="4" customFormat="1" ht="15" customHeight="1" x14ac:dyDescent="0.2">
      <c r="A19" s="29" t="s">
        <v>32</v>
      </c>
      <c r="B19" s="32" t="s">
        <v>54</v>
      </c>
      <c r="C19" s="28"/>
      <c r="D19" s="17"/>
      <c r="E19" s="17"/>
      <c r="F19" s="18"/>
      <c r="G19" s="25"/>
    </row>
    <row r="20" spans="1:7" s="4" customFormat="1" ht="15.75" customHeight="1" x14ac:dyDescent="0.2">
      <c r="A20" s="29" t="s">
        <v>33</v>
      </c>
      <c r="B20" s="32" t="s">
        <v>53</v>
      </c>
      <c r="C20" s="28"/>
      <c r="D20" s="17"/>
      <c r="E20" s="17"/>
      <c r="F20" s="18"/>
      <c r="G20" s="25"/>
    </row>
    <row r="21" spans="1:7" s="4" customFormat="1" ht="39.75" customHeight="1" x14ac:dyDescent="0.25">
      <c r="A21" s="27" t="s">
        <v>56</v>
      </c>
      <c r="B21" s="33" t="s">
        <v>55</v>
      </c>
      <c r="C21" s="26"/>
      <c r="D21" s="27">
        <v>1</v>
      </c>
      <c r="E21" s="27"/>
      <c r="F21" s="30">
        <v>0</v>
      </c>
      <c r="G21" s="30">
        <f>D21*F21</f>
        <v>0</v>
      </c>
    </row>
    <row r="22" spans="1:7" s="4" customFormat="1" ht="15.75" customHeight="1" x14ac:dyDescent="0.2">
      <c r="A22" s="29" t="s">
        <v>59</v>
      </c>
      <c r="B22" s="23" t="s">
        <v>57</v>
      </c>
      <c r="C22" s="28"/>
      <c r="D22" s="19"/>
      <c r="E22" s="19"/>
      <c r="F22" s="20"/>
      <c r="G22" s="21"/>
    </row>
    <row r="23" spans="1:7" s="4" customFormat="1" ht="15.75" customHeight="1" x14ac:dyDescent="0.2">
      <c r="A23" s="29" t="s">
        <v>71</v>
      </c>
      <c r="B23" s="23" t="s">
        <v>58</v>
      </c>
      <c r="C23" s="28"/>
      <c r="D23" s="19"/>
      <c r="E23" s="19"/>
      <c r="F23" s="20"/>
      <c r="G23" s="21"/>
    </row>
    <row r="24" spans="1:7" s="4" customFormat="1" ht="15" customHeight="1" x14ac:dyDescent="0.2">
      <c r="A24" s="29" t="s">
        <v>72</v>
      </c>
      <c r="B24" s="23" t="s">
        <v>53</v>
      </c>
      <c r="C24" s="28"/>
      <c r="D24" s="19"/>
      <c r="E24" s="19"/>
      <c r="F24" s="20"/>
      <c r="G24" s="21"/>
    </row>
    <row r="25" spans="1:7" s="4" customFormat="1" ht="40.5" customHeight="1" x14ac:dyDescent="0.25">
      <c r="A25" s="71" t="s">
        <v>65</v>
      </c>
      <c r="B25" s="72" t="s">
        <v>60</v>
      </c>
      <c r="C25" s="67"/>
      <c r="D25" s="74">
        <v>1</v>
      </c>
      <c r="E25" s="74"/>
      <c r="F25" s="75">
        <v>0</v>
      </c>
      <c r="G25" s="76">
        <f>D25*F25</f>
        <v>0</v>
      </c>
    </row>
    <row r="26" spans="1:7" s="4" customFormat="1" ht="16.5" customHeight="1" x14ac:dyDescent="0.2">
      <c r="A26" s="29" t="s">
        <v>66</v>
      </c>
      <c r="B26" s="23" t="s">
        <v>61</v>
      </c>
      <c r="C26" s="28"/>
      <c r="D26" s="19"/>
      <c r="E26" s="19"/>
      <c r="F26" s="20"/>
      <c r="G26" s="21"/>
    </row>
    <row r="27" spans="1:7" s="4" customFormat="1" ht="15" customHeight="1" x14ac:dyDescent="0.2">
      <c r="A27" s="29" t="s">
        <v>67</v>
      </c>
      <c r="B27" s="23" t="s">
        <v>52</v>
      </c>
      <c r="C27" s="28"/>
      <c r="D27" s="19"/>
      <c r="E27" s="19"/>
      <c r="F27" s="20"/>
      <c r="G27" s="21"/>
    </row>
    <row r="28" spans="1:7" s="4" customFormat="1" ht="14.25" customHeight="1" x14ac:dyDescent="0.2">
      <c r="A28" s="29" t="s">
        <v>68</v>
      </c>
      <c r="B28" s="23" t="s">
        <v>62</v>
      </c>
      <c r="C28" s="28"/>
      <c r="D28" s="17"/>
      <c r="E28" s="19"/>
      <c r="F28" s="18"/>
      <c r="G28" s="25"/>
    </row>
    <row r="29" spans="1:7" s="4" customFormat="1" ht="12.75" customHeight="1" x14ac:dyDescent="0.2">
      <c r="A29" s="29" t="s">
        <v>69</v>
      </c>
      <c r="B29" s="23" t="s">
        <v>63</v>
      </c>
      <c r="C29" s="23"/>
      <c r="D29" s="42"/>
      <c r="E29" s="42"/>
      <c r="F29" s="18"/>
      <c r="G29" s="43"/>
    </row>
    <row r="30" spans="1:7" s="4" customFormat="1" ht="28.5" customHeight="1" x14ac:dyDescent="0.25">
      <c r="A30" s="73" t="s">
        <v>70</v>
      </c>
      <c r="B30" s="23" t="s">
        <v>64</v>
      </c>
      <c r="C30" s="23"/>
      <c r="D30" s="42"/>
      <c r="E30" s="42"/>
      <c r="F30" s="18"/>
      <c r="G30" s="43"/>
    </row>
    <row r="31" spans="1:7" ht="20.100000000000001" customHeight="1" x14ac:dyDescent="0.25">
      <c r="A31" s="5"/>
      <c r="B31" s="6"/>
      <c r="C31" s="6"/>
      <c r="D31" s="6"/>
      <c r="E31" s="6"/>
      <c r="F31" s="7" t="s">
        <v>9</v>
      </c>
      <c r="G31" s="16">
        <f>SUM(G10:G30)</f>
        <v>0</v>
      </c>
    </row>
    <row r="32" spans="1:7" ht="20.100000000000001" customHeight="1" x14ac:dyDescent="0.25">
      <c r="A32" s="5"/>
      <c r="B32" s="6"/>
      <c r="C32" s="6"/>
      <c r="D32" s="6"/>
      <c r="E32" s="6"/>
      <c r="F32" s="7" t="s">
        <v>5</v>
      </c>
      <c r="G32" s="1">
        <f>G31*0.25</f>
        <v>0</v>
      </c>
    </row>
    <row r="33" spans="1:7" ht="20.100000000000001" customHeight="1" thickBot="1" x14ac:dyDescent="0.3">
      <c r="A33" s="8"/>
      <c r="B33" s="9"/>
      <c r="C33" s="9"/>
      <c r="D33" s="9"/>
      <c r="E33" s="9"/>
      <c r="F33" s="10" t="s">
        <v>4</v>
      </c>
      <c r="G33" s="2">
        <f>ROUND(SUM(G31:G32),2)</f>
        <v>0</v>
      </c>
    </row>
    <row r="34" spans="1:7" x14ac:dyDescent="0.25">
      <c r="A34" s="6" t="s">
        <v>35</v>
      </c>
    </row>
    <row r="35" spans="1:7" x14ac:dyDescent="0.25">
      <c r="A35" s="6"/>
    </row>
    <row r="36" spans="1:7" x14ac:dyDescent="0.25">
      <c r="A36" s="31" t="s">
        <v>37</v>
      </c>
    </row>
    <row r="37" spans="1:7" x14ac:dyDescent="0.25">
      <c r="A37" s="3"/>
      <c r="B37" s="39" t="s">
        <v>39</v>
      </c>
      <c r="C37" s="3"/>
    </row>
    <row r="38" spans="1:7" x14ac:dyDescent="0.25">
      <c r="A38" s="3"/>
      <c r="B38" s="38" t="s">
        <v>73</v>
      </c>
      <c r="C38" s="3"/>
    </row>
    <row r="39" spans="1:7" x14ac:dyDescent="0.25">
      <c r="A39" s="3"/>
      <c r="B39" s="40" t="s">
        <v>74</v>
      </c>
      <c r="C39" s="3"/>
    </row>
    <row r="40" spans="1:7" x14ac:dyDescent="0.25">
      <c r="B40" s="40" t="s">
        <v>40</v>
      </c>
    </row>
    <row r="41" spans="1:7" x14ac:dyDescent="0.25">
      <c r="B41" s="38" t="s">
        <v>41</v>
      </c>
    </row>
    <row r="42" spans="1:7" ht="15" customHeight="1" x14ac:dyDescent="0.25">
      <c r="B42" s="44" t="s">
        <v>38</v>
      </c>
      <c r="C42" s="44"/>
      <c r="D42" s="41"/>
      <c r="E42" s="41"/>
      <c r="F42" s="41"/>
    </row>
    <row r="43" spans="1:7" x14ac:dyDescent="0.25">
      <c r="B43" s="38" t="e" cm="1">
        <f t="array" ref="B43">-Obveza ponuditelja osigurati rezervne dijelove za predmet nabave minimalno tijekom sedmogodišnjeg razdoblja nakon prestanka proizvodnje istog</f>
        <v>#NAME?</v>
      </c>
    </row>
    <row r="44" spans="1:7" ht="15.75" thickBot="1" x14ac:dyDescent="0.3">
      <c r="F44" s="12" t="s">
        <v>19</v>
      </c>
      <c r="G44" s="11"/>
    </row>
    <row r="45" spans="1:7" x14ac:dyDescent="0.25">
      <c r="G45" s="12" t="s">
        <v>20</v>
      </c>
    </row>
  </sheetData>
  <sheetProtection selectLockedCells="1"/>
  <mergeCells count="10">
    <mergeCell ref="C1:G1"/>
    <mergeCell ref="C2:G4"/>
    <mergeCell ref="A1:B1"/>
    <mergeCell ref="A2:B2"/>
    <mergeCell ref="A3:B3"/>
    <mergeCell ref="A4:B4"/>
    <mergeCell ref="B42:C42"/>
    <mergeCell ref="A7:G7"/>
    <mergeCell ref="A6:G6"/>
    <mergeCell ref="A5:G5"/>
  </mergeCells>
  <pageMargins left="0.7" right="0.7" top="0.75" bottom="0.75" header="0.3" footer="0.3"/>
  <pageSetup paperSize="9" scale="63" orientation="portrait" r:id="rId1"/>
  <ignoredErrors>
    <ignoredError sqref="G32:G3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List1</vt:lpstr>
      <vt:lpstr>List1!_ftn1</vt:lpstr>
      <vt:lpstr>List1!_ftn2</vt:lpstr>
      <vt:lpstr>List1!_ftn3</vt:lpstr>
      <vt:lpstr>List1!_Hlk131580866</vt:lpstr>
      <vt:lpstr>List1!Print_Area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Duje Mitrović</dc:creator>
  <cp:lastModifiedBy>Maja Birkić</cp:lastModifiedBy>
  <cp:lastPrinted>2025-05-13T09:03:03Z</cp:lastPrinted>
  <dcterms:created xsi:type="dcterms:W3CDTF">2023-03-15T13:18:22Z</dcterms:created>
  <dcterms:modified xsi:type="dcterms:W3CDTF">2025-07-22T12:48:11Z</dcterms:modified>
</cp:coreProperties>
</file>