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HP\Desktop\posao\projekti\gp-14-25 opca bolnica zadar\"/>
    </mc:Choice>
  </mc:AlternateContent>
  <xr:revisionPtr revIDLastSave="0" documentId="13_ncr:1_{96430B37-1A68-43CB-A6C7-D0502D7E70B0}" xr6:coauthVersionLast="47" xr6:coauthVersionMax="47" xr10:uidLastSave="{00000000-0000-0000-0000-000000000000}"/>
  <bookViews>
    <workbookView xWindow="-120" yWindow="-120" windowWidth="29040" windowHeight="15720" tabRatio="856" activeTab="7" xr2:uid="{00000000-000D-0000-FFFF-FFFF00000000}"/>
  </bookViews>
  <sheets>
    <sheet name="TRO" sheetId="33" r:id="rId1"/>
    <sheet name="1" sheetId="75" r:id="rId2"/>
    <sheet name="2" sheetId="53" r:id="rId3"/>
    <sheet name="3" sheetId="55" r:id="rId4"/>
    <sheet name="4" sheetId="58" r:id="rId5"/>
    <sheet name="5" sheetId="61" r:id="rId6"/>
    <sheet name="6" sheetId="80" r:id="rId7"/>
    <sheet name="REKAPIT" sheetId="13" r:id="rId8"/>
  </sheets>
  <definedNames>
    <definedName name="OLE_LINK1" localSheetId="7">REKAPIT!#REF!</definedName>
    <definedName name="OLE_LINK4" localSheetId="7">REKAPIT!#REF!</definedName>
    <definedName name="_xlnm.Print_Area" localSheetId="1">'1'!$A$1:$G$33</definedName>
    <definedName name="_xlnm.Print_Area" localSheetId="2">'2'!$A$1:$G$76</definedName>
    <definedName name="_xlnm.Print_Area" localSheetId="3">'3'!$A$1:$G$79</definedName>
    <definedName name="_xlnm.Print_Area" localSheetId="4">'4'!$A$1:$G$40</definedName>
    <definedName name="_xlnm.Print_Area" localSheetId="5">'5'!$A$1:$G$69</definedName>
    <definedName name="_xlnm.Print_Area" localSheetId="6">'6'!$A$1:$G$206</definedName>
    <definedName name="_xlnm.Print_Area" localSheetId="7">REKAPIT!$A$1:$G$38</definedName>
    <definedName name="_xlnm.Print_Area" localSheetId="0">TRO!$A$1:$G$45</definedName>
    <definedName name="_xlnm.Print_Titles" localSheetId="1">'1'!$1:$6</definedName>
    <definedName name="_xlnm.Print_Titles" localSheetId="2">'2'!$1:$6</definedName>
    <definedName name="_xlnm.Print_Titles" localSheetId="3">'3'!$1:$6</definedName>
    <definedName name="_xlnm.Print_Titles" localSheetId="4">'4'!$1:$6</definedName>
    <definedName name="_xlnm.Print_Titles" localSheetId="5">'5'!$1:$6</definedName>
    <definedName name="_xlnm.Print_Titles" localSheetId="6">'6'!$1:$5</definedName>
    <definedName name="_xlnm.Print_Titles" localSheetId="7">REKAPIT!$1:$6</definedName>
    <definedName name="_xlnm.Print_Titles" localSheetId="0">TRO!$1:$1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55" l="1"/>
  <c r="E54" i="53"/>
  <c r="E73" i="53" s="1"/>
  <c r="G39" i="55"/>
  <c r="G67" i="61"/>
  <c r="G66" i="61"/>
  <c r="G65" i="61"/>
  <c r="G203" i="80"/>
  <c r="G142" i="80"/>
  <c r="G82" i="80"/>
  <c r="G63" i="80"/>
  <c r="G183" i="80"/>
  <c r="G163" i="80"/>
  <c r="G123" i="80"/>
  <c r="G100" i="80"/>
  <c r="G50" i="80" l="1"/>
  <c r="G49" i="80"/>
  <c r="G68" i="55" l="1"/>
  <c r="G29" i="61"/>
  <c r="G73" i="53"/>
  <c r="G31" i="75" l="1"/>
  <c r="A33" i="75"/>
  <c r="C33" i="75"/>
  <c r="G194" i="80" l="1"/>
  <c r="G205" i="80" s="1"/>
  <c r="G24" i="13" l="1"/>
  <c r="G23" i="55" l="1"/>
  <c r="C27" i="13"/>
  <c r="G13" i="61" l="1"/>
  <c r="G38" i="58" l="1"/>
  <c r="G14" i="58"/>
  <c r="G22" i="58"/>
  <c r="G77" i="55"/>
  <c r="G49" i="55"/>
  <c r="G39" i="58" l="1"/>
  <c r="G31" i="55"/>
  <c r="G15" i="55"/>
  <c r="G69" i="53"/>
  <c r="G54" i="53"/>
  <c r="G41" i="53"/>
  <c r="G33" i="53"/>
  <c r="G25" i="53"/>
  <c r="G16" i="53"/>
  <c r="C75" i="53"/>
  <c r="G25" i="75"/>
  <c r="G16" i="75"/>
  <c r="C28" i="13"/>
  <c r="G33" i="75" l="1"/>
  <c r="G28" i="13"/>
  <c r="C10" i="13" l="1"/>
  <c r="A10" i="13"/>
  <c r="G10" i="13" l="1"/>
  <c r="G69" i="61" l="1"/>
  <c r="G18" i="13" s="1"/>
  <c r="C39" i="58"/>
  <c r="C16" i="13" s="1"/>
  <c r="A39" i="58"/>
  <c r="A16" i="13" s="1"/>
  <c r="C79" i="55"/>
  <c r="C14" i="13" s="1"/>
  <c r="A79" i="55"/>
  <c r="A14" i="13" s="1"/>
  <c r="C12" i="13"/>
  <c r="A75" i="53"/>
  <c r="A12" i="13" s="1"/>
  <c r="G16" i="13" l="1"/>
  <c r="G79" i="55"/>
  <c r="G75" i="53"/>
  <c r="G14" i="13" l="1"/>
  <c r="G12" i="13"/>
  <c r="G20" i="13" l="1"/>
  <c r="G27" i="13" s="1"/>
  <c r="G30" i="13" s="1"/>
  <c r="G32" i="13" l="1"/>
  <c r="G34" i="13" s="1"/>
</calcChain>
</file>

<file path=xl/sharedStrings.xml><?xml version="1.0" encoding="utf-8"?>
<sst xmlns="http://schemas.openxmlformats.org/spreadsheetml/2006/main" count="610" uniqueCount="388">
  <si>
    <t>Građevina:</t>
  </si>
  <si>
    <t>R.b.</t>
  </si>
  <si>
    <t>Opis stavke</t>
  </si>
  <si>
    <t>Jed. mjere</t>
  </si>
  <si>
    <t>Količina</t>
  </si>
  <si>
    <t>Jed. cijena</t>
  </si>
  <si>
    <t>Iznos</t>
  </si>
  <si>
    <t>kom</t>
  </si>
  <si>
    <t>UKUPNO:</t>
  </si>
  <si>
    <t>3.</t>
  </si>
  <si>
    <t>ZEMLJANI RADOVI</t>
  </si>
  <si>
    <t>1.</t>
  </si>
  <si>
    <t>2.</t>
  </si>
  <si>
    <t>4.</t>
  </si>
  <si>
    <t>5.</t>
  </si>
  <si>
    <t>6.</t>
  </si>
  <si>
    <t>7.</t>
  </si>
  <si>
    <t>BETONSKI I ARMIRANOBETONSKI RADOVI</t>
  </si>
  <si>
    <t>kg</t>
  </si>
  <si>
    <t>oznaka projekta:</t>
  </si>
  <si>
    <t>REKAPITULACIJA:</t>
  </si>
  <si>
    <t>ZANATSKI RADOVI</t>
  </si>
  <si>
    <t>m3</t>
  </si>
  <si>
    <t>NAPOMENA:</t>
  </si>
  <si>
    <t>T.A.U.OPREMA d.o.o.</t>
  </si>
  <si>
    <t>Šantićeva 23, Kaštel Novi</t>
  </si>
  <si>
    <t xml:space="preserve">Geodetski radovi iskolčenja građevine prema </t>
  </si>
  <si>
    <t>glavnim točkama iz projekta .</t>
  </si>
  <si>
    <t>Izrada zapisnika iskolčenja.</t>
  </si>
  <si>
    <t>Iskolčenje i zapisnik izrađuje i ovjerava ovlaštena geodetska</t>
  </si>
  <si>
    <t>tvrtka.</t>
  </si>
  <si>
    <t>Radovi na osiguranju i obnovi iskolčenja.</t>
  </si>
  <si>
    <t>komplet</t>
  </si>
  <si>
    <t>demontaža tipske zaštitne ograde za ograđivanje</t>
  </si>
  <si>
    <t>gradilišta, u skladu s propisima zaštite na radu.</t>
  </si>
  <si>
    <t>Ograda se postavlja na rub radnog pojasa, tako da ne</t>
  </si>
  <si>
    <t>ometa radove.</t>
  </si>
  <si>
    <t>Redosljed postavljanja i premještanja prema</t>
  </si>
  <si>
    <t>tehnologiji izvođača.</t>
  </si>
  <si>
    <t>Obračun za komplet izvedene radove.</t>
  </si>
  <si>
    <t>m</t>
  </si>
  <si>
    <t>Dobava, najam za vrijeme trajanja radova, montaža i</t>
  </si>
  <si>
    <t>Obračun po m' postavljene ograde.</t>
  </si>
  <si>
    <t xml:space="preserve">PRIPREMNI RADOVI </t>
  </si>
  <si>
    <t>Rad obuhvaća:</t>
  </si>
  <si>
    <t>Obračun po m3 iskopanog materijala u sraslom stanju.</t>
  </si>
  <si>
    <t>Predmjerom se predviđa:</t>
  </si>
  <si>
    <t>_ iskop rova za trakasti temelj</t>
  </si>
  <si>
    <t>_ odlaganje iskopanog materijala sa strane rova</t>
  </si>
  <si>
    <t xml:space="preserve">_ u materijalu ”C” iskopne kategorije  </t>
  </si>
  <si>
    <t>Strojni iskop građevne jame temelja igrala, urbane opreme</t>
  </si>
  <si>
    <t>_ iskop građevne jame</t>
  </si>
  <si>
    <t>Ručni iskop u blizini postojećih komunalnih instalacija.</t>
  </si>
  <si>
    <t>_ ručni iskop</t>
  </si>
  <si>
    <t>_ izbacivanje iskopanog materijala sa strane rova/jame</t>
  </si>
  <si>
    <t>_ transport na mjesto ugradnje</t>
  </si>
  <si>
    <t>_ ugradnju</t>
  </si>
  <si>
    <t>Strojni utovar i odvoz viška iskopanog materijala.</t>
  </si>
  <si>
    <t>_ utovar materijala u teretno vozilo</t>
  </si>
  <si>
    <t xml:space="preserve">_ odvoz i istovar materijala na odgovarajuću deponiju </t>
    <phoneticPr fontId="5" type="noConversion"/>
  </si>
  <si>
    <t xml:space="preserve">   otpadnog materijala</t>
    <phoneticPr fontId="5" type="noConversion"/>
  </si>
  <si>
    <t>U cijenu je uključena i taksa deponije.</t>
  </si>
  <si>
    <t>Uređenje posteljice igrališta.</t>
  </si>
  <si>
    <t>_ dobavu i transport odgovarajućeg sitnoznog materijala</t>
    <phoneticPr fontId="5" type="noConversion"/>
  </si>
  <si>
    <t xml:space="preserve">  (jalovinski drobljenac 0-30 mm) u svrhu popunjavanja </t>
    <phoneticPr fontId="5" type="noConversion"/>
  </si>
  <si>
    <t xml:space="preserve">   neravnina na manjim lokalitetima i formiranja ravne</t>
    <phoneticPr fontId="5" type="noConversion"/>
  </si>
  <si>
    <t xml:space="preserve">   plohe planuma gornjeg ustroja</t>
    <phoneticPr fontId="5" type="noConversion"/>
  </si>
  <si>
    <t>_ ugradnju što uključuje:</t>
  </si>
  <si>
    <t xml:space="preserve">               - razastiranje i planiranje</t>
    <phoneticPr fontId="5" type="noConversion"/>
  </si>
  <si>
    <t xml:space="preserve">                 prema visinskim kotama iz projekta</t>
  </si>
  <si>
    <t xml:space="preserve">               - stabiliziranje vibrovaljkom 12 - 15 t</t>
  </si>
  <si>
    <t>_ mjerenje modula stišljivosti</t>
  </si>
  <si>
    <t>Modul stišljivosti mjeren kružnom pločom ø30 cm, na koti</t>
  </si>
  <si>
    <t>svakog sloja nasipa, mora biti min Ms =40 MN/m2.</t>
    <phoneticPr fontId="5" type="noConversion"/>
  </si>
  <si>
    <t>Obračun po m2 uređene posteljice.</t>
  </si>
  <si>
    <t>Izrada temelja - sloja podložnog betona obodnog zida igrališta.</t>
  </si>
  <si>
    <t>Beton klase C25/30.</t>
  </si>
  <si>
    <t>_ dobavu i tansport betona na mjesto ugradnje</t>
  </si>
  <si>
    <t>_ betoniranje temelja</t>
  </si>
  <si>
    <t>_ njegu betona nakon ugradnje prema TPBK</t>
  </si>
  <si>
    <t>Obračun po m3 ugrađenog betona.</t>
  </si>
  <si>
    <t>Izrada ogradnog zida prema detalju iz projekta.</t>
  </si>
  <si>
    <t>Beton C25/30.</t>
  </si>
  <si>
    <t>_ dobavu, postavu i učvršćenje glatke oplate</t>
  </si>
  <si>
    <t>_ betoniranje zida betonom C25/30</t>
  </si>
  <si>
    <t>_ skidanje i uklanjanje oplate</t>
  </si>
  <si>
    <t>Izrada i ugradnja mrežaste armature zidova, temelja.</t>
  </si>
  <si>
    <t>Rad uključuje:</t>
  </si>
  <si>
    <t>_ dobavu i izradu armature prema projektu (MA 500/560)</t>
  </si>
  <si>
    <t>_ ugradnju prema detalju iz projekta</t>
  </si>
  <si>
    <t>U cijenu uključen i sav pomoćni materijal (distanceri, žica ..)</t>
  </si>
  <si>
    <t>Obračun po kg ugrađene armature.</t>
  </si>
  <si>
    <t>_ MA 500/560</t>
  </si>
  <si>
    <t>RADOVI GORNJEG USTROJA</t>
  </si>
  <si>
    <t>Dobava i ugradnja geotekstil platna, min 300 g/m2.</t>
  </si>
  <si>
    <t>Geotekstil se polaže na posteljicu.</t>
  </si>
  <si>
    <t>_ dobavu i transport geotekstila na mjesto ugradnje</t>
  </si>
  <si>
    <t>Obračun po m2 ugrađenog geotekstila.</t>
  </si>
  <si>
    <t>m2</t>
  </si>
  <si>
    <t>Obračun po m3 ugrađenog materijala.</t>
  </si>
  <si>
    <t>Ugradnju vršiti uz kontinuirano stabiliziranje odgovarajućim</t>
  </si>
  <si>
    <t xml:space="preserve"> sredstvom (vibronabijač, vibroploča).</t>
  </si>
  <si>
    <t>Zasip  izvršiti do visine kako je to određeno projektom.</t>
  </si>
  <si>
    <t>Opločanje se izvodi ugradnjom tipskih predgotovljenih</t>
  </si>
  <si>
    <t>betonskih elemenata - ploča 40/40/4 cm, sa površinskom</t>
  </si>
  <si>
    <t>obradom od riječnog kulir zrna (oblutka) veličine 8-16 mm.</t>
  </si>
  <si>
    <t>Ugrađene betonske ploče moraju:</t>
  </si>
  <si>
    <t>_ biti otporni na UV zrake, smrzavanje i sol</t>
  </si>
  <si>
    <t>_ biti hidrofobne strukture</t>
  </si>
  <si>
    <t>_ biti ispitani i imati certifikat o kvaliteti</t>
  </si>
  <si>
    <t>_ izradu podloge pijeska granulacije 0.4, 4-8 mm</t>
  </si>
  <si>
    <t>_ dobavu i transport na mjesto ugradnje betonskih ploča</t>
  </si>
  <si>
    <t>_ ugradnju prema detalju iz projekta i uputi proizvođača</t>
  </si>
  <si>
    <t>Obračun po m2 izvedenog opločanja.</t>
  </si>
  <si>
    <t xml:space="preserve"> m2</t>
  </si>
  <si>
    <t>Prije ugradnje potrebno je uvjerenje o kvaliteti predati</t>
  </si>
  <si>
    <t>Bojanje obodnih zidova bijelom bojom za beton.</t>
  </si>
  <si>
    <t>Boja mora biti ekološka, na osnovi vodene disperzije</t>
  </si>
  <si>
    <t>poliakrilnog polimera, prirodnih punila i aditiva.</t>
  </si>
  <si>
    <t>Rad uključuje dobavu boje i bojanje parapetnog zida.</t>
  </si>
  <si>
    <t>Obračun po m2 obojanog zida</t>
  </si>
  <si>
    <t>Dobava i ugradnja ograde igrališta.</t>
  </si>
  <si>
    <t>Ograda je sistem od niza stupova i ogradnih panela.</t>
  </si>
  <si>
    <t>Stupovi su od čel. cijevnih profila pravokutnog presjeka,</t>
    <phoneticPr fontId="5" type="noConversion"/>
  </si>
  <si>
    <t>dimenzija u pop. presjeku 40/60 mm.</t>
    <phoneticPr fontId="5" type="noConversion"/>
  </si>
  <si>
    <t>Poredani su i usidreni u pravilnom razmaku.</t>
    <phoneticPr fontId="5" type="noConversion"/>
  </si>
  <si>
    <t>Temelje se podložnom pločom i sidrenim vijcima u</t>
    <phoneticPr fontId="5"/>
  </si>
  <si>
    <t>Visina ulaznih vrata 1.0 m.</t>
  </si>
  <si>
    <t>Na vrhu ograde, u punoj duljini postavlja se zaštitni rukohvat.</t>
    <phoneticPr fontId="5"/>
  </si>
  <si>
    <t>Boja ograde: stupovi zelena (RAL 6005),</t>
    <phoneticPr fontId="5"/>
  </si>
  <si>
    <t>paneli zelena (RAL 6005), zaštitni rukohvat žuta (RAL 1021).</t>
  </si>
  <si>
    <t>Detalj ograde dan u grafičkom prilogu projekta.</t>
    <phoneticPr fontId="5" type="noConversion"/>
  </si>
  <si>
    <t>Ograda je predgotovljeni proizvod.</t>
    <phoneticPr fontId="5" type="noConversion"/>
  </si>
  <si>
    <t>Mora imati uvjerenje o kvaliteti i sigurnosti.</t>
    <phoneticPr fontId="5" type="noConversion"/>
  </si>
  <si>
    <t xml:space="preserve">nadzornom inženjeru te nakon njegovog odobrenja </t>
    <phoneticPr fontId="5" type="noConversion"/>
  </si>
  <si>
    <t>pristupiti ugradnji.</t>
    <phoneticPr fontId="5" type="noConversion"/>
  </si>
  <si>
    <t>Rad obuhvaća:</t>
    <phoneticPr fontId="5" type="noConversion"/>
  </si>
  <si>
    <t>_ dobavu, dopremu i montažu tvornički izrađenimk</t>
  </si>
  <si>
    <t xml:space="preserve">  predgotovljenih elemenata ograde</t>
    <phoneticPr fontId="5"/>
  </si>
  <si>
    <t xml:space="preserve">_ ugradnju prema projektu </t>
    <phoneticPr fontId="5"/>
  </si>
  <si>
    <t xml:space="preserve"> - stupovi visine 1.07 m, komplet sa podložnom pločom</t>
  </si>
  <si>
    <t xml:space="preserve">   i temeljnim vijcima</t>
  </si>
  <si>
    <t xml:space="preserve"> - paneli dimenzija 2.5 x 1.0 m sa rukohvatom</t>
    <phoneticPr fontId="5" type="noConversion"/>
  </si>
  <si>
    <t>betonski temeljni zid</t>
  </si>
  <si>
    <t>Duljina panela je 250cm, a visine 1,03m</t>
  </si>
  <si>
    <t>Dobava i ugradnja na pripremljenom betonskom temelju,</t>
  </si>
  <si>
    <t>Oblik i sadržaj sprave:</t>
  </si>
  <si>
    <t>_ dobavu tvornički izrađenog predgotovljenog proizvoda</t>
  </si>
  <si>
    <t>_ prijevoz do mjesta ugradnje</t>
  </si>
  <si>
    <t>Sprava je predviđena za djecu od 3 do 12 godina.</t>
  </si>
  <si>
    <t xml:space="preserve">Oblik i smještaj na igralištu dani su u grafičkim prilozima </t>
  </si>
  <si>
    <t>projekta.</t>
  </si>
  <si>
    <t>Materijal izrade:</t>
  </si>
  <si>
    <t>_ lanaca</t>
  </si>
  <si>
    <t>Sprava se sastoji od:</t>
  </si>
  <si>
    <t>_ baznog elementa</t>
  </si>
  <si>
    <t>IZVEDBA</t>
  </si>
  <si>
    <t xml:space="preserve">Završna obrada svih čeličnih dijelova su toplo cinčanje te </t>
  </si>
  <si>
    <t>Obračun po komadu ugrađene sprave.</t>
  </si>
  <si>
    <t>Zapremina:50 L</t>
  </si>
  <si>
    <t>zaštićenih zapečenim prahom</t>
  </si>
  <si>
    <t>IZRADA PROJEKTA: T.A.U.OPREMA d.o.o, Kaštel Novi, Šantićeva 23, OIB:92902361494</t>
  </si>
  <si>
    <t>GRAĐEVINSKO ZANATSKI RADOVI</t>
  </si>
  <si>
    <t>A.</t>
  </si>
  <si>
    <t>B.</t>
  </si>
  <si>
    <t>REKAPITULACIJA GRAĐEVINSKOG ZANATSKIH RADOVA</t>
  </si>
  <si>
    <t>REKAPITULACIJA OPREMA</t>
  </si>
  <si>
    <t>PDV</t>
  </si>
  <si>
    <t>SVEUKUPNO BEZ PDV-a</t>
  </si>
  <si>
    <t xml:space="preserve">SVEUKUPNO </t>
  </si>
  <si>
    <t xml:space="preserve">_ u materijalu ”B” iskopne kategorije </t>
  </si>
  <si>
    <t xml:space="preserve">_ u materijalu ”B” iskopne kategorije  </t>
  </si>
  <si>
    <t>Izrada temelja - sloja podložnog betona igrala i urbane opreme</t>
  </si>
  <si>
    <t>Izrada betonske obloge sprava</t>
  </si>
  <si>
    <t>Ponuđač je dužan, prilikom davanja ponude dostaviti:</t>
  </si>
  <si>
    <t>Za ugrađenu spravu proizvođač mora dati jamstveni rok i to:</t>
  </si>
  <si>
    <t>OPREMA</t>
  </si>
  <si>
    <t>Potrebno je dobaviti i ugraditi tipski predgotovljeni proizvod iz</t>
  </si>
  <si>
    <t xml:space="preserve"> serijske proizvodnje poznatog proizvođača.</t>
  </si>
  <si>
    <t>tehničku specifikaciju proizvoda</t>
  </si>
  <si>
    <t>grafički prikaz (nacrte, 3D slike)</t>
  </si>
  <si>
    <t>Sprava mora biti usklađena s normom  HRN EN 1176 ili</t>
  </si>
  <si>
    <t xml:space="preserve"> jednakovrijednom, što se dokazuje uvjerenjem (certifikatom)</t>
  </si>
  <si>
    <t xml:space="preserve"> o kvaliteti.</t>
  </si>
  <si>
    <t>Certifikat izdaje ovlaštena tvrtka ili ustanova. Iz certifikata</t>
  </si>
  <si>
    <t xml:space="preserve"> mora biti vidljivo da je proizvod odnosno njegovi sastavni</t>
  </si>
  <si>
    <t xml:space="preserve"> dijelovi ispravan i siguran za upotrebu. Ponuđač je prije</t>
  </si>
  <si>
    <t xml:space="preserve"> montaže dužan dostaviti nadzornom inženjeru traženi</t>
  </si>
  <si>
    <t>certifikat i pripadajući izvještaj o izvršenom ispitivanju te po</t>
  </si>
  <si>
    <t>njegovom odobrenju pristupiti ugradnji. Izvođač je dužan</t>
  </si>
  <si>
    <t xml:space="preserve">  prije ugradnje, uvjerenje o kvaliteti s pripadajućim</t>
  </si>
  <si>
    <t xml:space="preserve">  izvještajem o izvršenom ispitivanju predočiti nadzornom</t>
  </si>
  <si>
    <t xml:space="preserve"> inženjeru te po njegovom odobrenju pristupiti</t>
  </si>
  <si>
    <t xml:space="preserve"> proizvođača koja osigurava sljedivost sprave kao</t>
  </si>
  <si>
    <t>_ ugradnju prema projektu i uputi proizvođača.</t>
  </si>
  <si>
    <t>NARUČITELJ: OPĆA BOLNICA ZADAR, UL:BOŽE PERIČIĆA, 23 000 ZADAR</t>
  </si>
  <si>
    <t>kp</t>
  </si>
  <si>
    <t>podrazumjeva rušenje i odvoz na trajni deponij.</t>
  </si>
  <si>
    <t>Uklanjanje postojećih rubnjaka i stabla. Stavka</t>
  </si>
  <si>
    <t>_rubnjaka,. L=70m'</t>
  </si>
  <si>
    <t xml:space="preserve">Zasipavanje bočnih stranicama parapetnog zida i depresija </t>
  </si>
  <si>
    <t>na terenu probranim materijalom iz iskopa.</t>
  </si>
  <si>
    <t>Obračun po m3 zasutog materijala.</t>
  </si>
  <si>
    <t>ugradnji .Na spravi mora biti utisnuta pločica sa deklaracijom</t>
  </si>
  <si>
    <t xml:space="preserve"> predgotovljenog proizvoda.</t>
  </si>
  <si>
    <t>_ 10 godina za dijelove od HPDE, HPL i nehrđajući čelik</t>
  </si>
  <si>
    <t>_ 5 godina za vruće cinčane i aluminijske elemente</t>
  </si>
  <si>
    <t>_ 3 godine za vruće cinčane i aluminijske elementa</t>
  </si>
  <si>
    <t>Strojni iskop trakastih temelja ogradnog zida igrališta.</t>
  </si>
  <si>
    <t>OPREMA - SPRAVE</t>
  </si>
  <si>
    <t>OPREMA SVEUKUPNO</t>
  </si>
  <si>
    <t>Dimenzije table 90/90 cm.</t>
  </si>
  <si>
    <t>Tabla mora biti izrađena od antikorozivnog aluminijskog lima</t>
  </si>
  <si>
    <t>kvalitete 99.5% sadržaja aluminija.</t>
  </si>
  <si>
    <t>Pozadina znaka mora biti presvučena termostabilnim</t>
  </si>
  <si>
    <t>plastičnim slojem sive boje.</t>
  </si>
  <si>
    <t>Tabla se učvršćuje na ogradu igrališta na poziciji do vrata.</t>
  </si>
  <si>
    <t>Vezni elementi moraju biti izrađeni od antikorozivnog</t>
  </si>
  <si>
    <t>materijala ili moraju imati antikorozivnu zaštitnu presvlaku.</t>
  </si>
  <si>
    <t>Pri izradi table primijeniti retroreflektivnu foliju</t>
  </si>
  <si>
    <t>stabilnu na ultraljubičasto zračenje.</t>
  </si>
  <si>
    <t>- izradu table i prijevoz na mjesto ugradnje</t>
  </si>
  <si>
    <t>- postavu i učvršćenje table na ogradu</t>
  </si>
  <si>
    <t>Obračun po komadu postavljene table</t>
  </si>
  <si>
    <t>Izrada znaka - table obavijesti.</t>
  </si>
  <si>
    <t>OBJEDINJENI TROŠKOVNIK RADOVA</t>
  </si>
  <si>
    <t>NA IZGRADNJI I UREĐENJU SENZORNOG IGRALIŠTA</t>
  </si>
  <si>
    <t xml:space="preserve"> NA k.č.5951/1, k.o.ZADAR</t>
  </si>
  <si>
    <t>KAŠTEL NOVI, travanj 2025.</t>
  </si>
  <si>
    <t>GRAĐEVINA: IZGRADNJA I UREĐENJE SENZORNOG IGRALIŠTA NA k.č.5951/1, k.o. ZADAR</t>
  </si>
  <si>
    <t>TD: GP-14/25</t>
  </si>
  <si>
    <t>Predmetna površina je 190m2</t>
  </si>
  <si>
    <t>_stablo, kom 2</t>
  </si>
  <si>
    <t>debljine 15cm</t>
  </si>
  <si>
    <t>Zasipanje vršiti i za temelje obodnih zidova</t>
  </si>
  <si>
    <t>Izvedba ab ploče zone za odmor i ulazne rampe.</t>
  </si>
  <si>
    <t>Beton izvesti u sloju debljine 15 cm</t>
  </si>
  <si>
    <t xml:space="preserve">Zasipanje terena kamenim drobljencem 0-64mm u sloju </t>
  </si>
  <si>
    <t>Inkulzivna senzorna klupa sa dva sjedišta</t>
  </si>
  <si>
    <t>Dimenzije (šxdxv) = 135x120x54 cm</t>
  </si>
  <si>
    <t>Inkulzivna senzorna klupa sa tri sjedišta</t>
  </si>
  <si>
    <t>Dimenzije (šxdxv) = 197x180x54 cm</t>
  </si>
  <si>
    <t>Okvir je od praškasto zapečenog čelik sa epoxy smolom</t>
  </si>
  <si>
    <t>Senzorni dio sjedišta i naslona su različitih materijala</t>
  </si>
  <si>
    <t>su obzirom na temperaturu, boju, teksturu i strukturu.</t>
  </si>
  <si>
    <t>Obračun po komadu ugrađene sprave (2 sjedala).</t>
  </si>
  <si>
    <t>Obračun po komadu ugrađene sprave (3 sjedala).</t>
  </si>
  <si>
    <t>sprave oznake 1 ”Inkluzivna senzorna klupa"</t>
  </si>
  <si>
    <t>2</t>
  </si>
  <si>
    <t>sprave oznake 2 ”Inkluzivna njihalica"</t>
  </si>
  <si>
    <t xml:space="preserve">Konstrukcija je od čeličnih progula obrađeni epoxy primerom </t>
  </si>
  <si>
    <t>i praškasto zapečen.</t>
  </si>
  <si>
    <t>Platforma je od HPL-a.</t>
  </si>
  <si>
    <t>Sprava je dimenzija 129x201 cm, visine 104cm.</t>
  </si>
  <si>
    <t>Visina slobodnog pada, h=0cm</t>
  </si>
  <si>
    <t>Sigurnosna zona dimenzija 429 x 501 cm.</t>
  </si>
  <si>
    <t xml:space="preserve">Obračun po komadu ugrađene sprave </t>
  </si>
  <si>
    <t>8.</t>
  </si>
  <si>
    <t>Oblik i sadržaj sprave.</t>
  </si>
  <si>
    <t>_temeljnog elementa</t>
  </si>
  <si>
    <t>_podesta</t>
  </si>
  <si>
    <t>_ sjedišta</t>
  </si>
  <si>
    <t>_ rukohvata (ograde)</t>
  </si>
  <si>
    <t xml:space="preserve">Dimenzije sprave: 174x174cm, visina 60 cm sa </t>
  </si>
  <si>
    <t>tolerancijom (+/- 5%)</t>
  </si>
  <si>
    <t>Konstrukcija rukohvata je od nehrđajućeg čelika AISI 304</t>
  </si>
  <si>
    <t>u potpunosti otporan na vremenske uvjete.</t>
  </si>
  <si>
    <t xml:space="preserve">Podnica i sjedište su od bojanog 13mm HPL-a, </t>
  </si>
  <si>
    <t>vodootpornog i UV stabilnog</t>
  </si>
  <si>
    <t>_ nosivih stupova</t>
  </si>
  <si>
    <t>_ stola</t>
  </si>
  <si>
    <t>_ krovne konstrukcije</t>
  </si>
  <si>
    <t>_ obodne stijenki</t>
  </si>
  <si>
    <t xml:space="preserve">Stupovi su od čeličnih cijevnih profila očišćeni postupkom </t>
  </si>
  <si>
    <t xml:space="preserve">pjeskarenja te zaštićen antikorozivnom zaštitom </t>
  </si>
  <si>
    <t>postupkom galvanizacije i stabilnim zapečenim prahom.</t>
  </si>
  <si>
    <t xml:space="preserve">Obodne stijenke, sjedište, stol i krov su od troslojnog </t>
  </si>
  <si>
    <t>HDPE ploča u boji debljine 15 mm.</t>
  </si>
  <si>
    <t>_ gnijezda</t>
  </si>
  <si>
    <t xml:space="preserve">Dimenzije sprave: 100x307cm, visina 180 cm sa </t>
  </si>
  <si>
    <t>Dimenzije sigurnosne zone: 630x235cm sa</t>
  </si>
  <si>
    <t>Visina slobodnog pada: 113cm</t>
  </si>
  <si>
    <t>Okrugli profil od čelika obrađen pjeskarenjem</t>
  </si>
  <si>
    <t>Antikorozivna zaštita glavanizacijom i praškastim</t>
  </si>
  <si>
    <t>zapečenjem sa poliesterskom bojom.</t>
  </si>
  <si>
    <t>Gnijezdo je od čeličnog okvira sa mekanom oblogom od</t>
  </si>
  <si>
    <t>polipropilena. Promjer gnijezda je 100cm.</t>
  </si>
  <si>
    <t xml:space="preserve">Lanci su od nehrđajućeg čelika sa promjerom </t>
  </si>
  <si>
    <t>karike od 6 mm</t>
  </si>
  <si>
    <t>Sprava je predviđena za djecu od 1 do 8 godina.</t>
  </si>
  <si>
    <t>Visina slobodnog pada: 90 cm</t>
  </si>
  <si>
    <t>Bazni element je čelični zaštićen procesom galvanizacije. Rub</t>
  </si>
  <si>
    <t>gornje ploče obložen SBR gumenom oblogom.</t>
  </si>
  <si>
    <t>_ gornje površine za igru</t>
  </si>
  <si>
    <t xml:space="preserve">Gornja površina za igru od elemenata od poliamida vezanih </t>
  </si>
  <si>
    <t>užetom od nehrđajućeg čelika debljine 6mm.</t>
  </si>
  <si>
    <t>sprave br.7 "Senzorna staza".</t>
  </si>
  <si>
    <t>Sprava je dimenzija 622cm x 81cm, visine 85cm.</t>
  </si>
  <si>
    <t>Sigurnosna zona je 1,50m od vanjskih gabarita sprave.</t>
  </si>
  <si>
    <t>Visina slobodnog pada je 0 cm.</t>
  </si>
  <si>
    <t xml:space="preserve">Sprava se sastoji od staze i rukohvata sa obje </t>
  </si>
  <si>
    <t>strane.</t>
  </si>
  <si>
    <t>Gazna površina staze sastoji se od šest polja</t>
  </si>
  <si>
    <t>različite površinske strukture kako slijedi:</t>
  </si>
  <si>
    <t>_ čelik s oblogom sa plastičnim elementima stijene</t>
  </si>
  <si>
    <t>za penjanje</t>
  </si>
  <si>
    <t>_ dva polja ispunjena nevezanim materijalima (oblutak,</t>
  </si>
  <si>
    <t>pijesak, sječka)</t>
  </si>
  <si>
    <t>_ guma</t>
  </si>
  <si>
    <t>_ hpl ploča sa likovima u boji</t>
  </si>
  <si>
    <t>Rukohvat i okvir su od praškasto zapačenog čelika</t>
  </si>
  <si>
    <t>sa epoxy smolom.</t>
  </si>
  <si>
    <t>9.</t>
  </si>
  <si>
    <t>Sprava je predviđena za djecu uzrasta 1 - 7 godina.</t>
  </si>
  <si>
    <t>Stupovi su od nehrđajućeg čelika AISI 304</t>
  </si>
  <si>
    <t xml:space="preserve">Didaktička ploča je od troslojnog HDPE ploča u boji debljine </t>
  </si>
  <si>
    <t>15 mm.</t>
  </si>
  <si>
    <t>_ temeljna dva stupa</t>
  </si>
  <si>
    <t xml:space="preserve">sprave za dječju igru oznake 8  ”Inkluzivna muzička  </t>
  </si>
  <si>
    <t>didaktička ploča"</t>
  </si>
  <si>
    <t>_ muzičke didaktičke ploče</t>
  </si>
  <si>
    <t>Dimenzije sprave: 17 x 90 x 125 cm +/- 5%</t>
  </si>
  <si>
    <t>Sigurnosna zona: 317 x 390 cm +/- 5%</t>
  </si>
  <si>
    <t>Dimenzije (DxŠxV):580 x 250 x 1065 mm</t>
  </si>
  <si>
    <t>Masa:20 kg</t>
  </si>
  <si>
    <t>zaštićenog zapečenim prahom</t>
  </si>
  <si>
    <t>prekrivanje UV-stabilizirajućim zapečenim prahom.</t>
  </si>
  <si>
    <t xml:space="preserve">_konstrukcija je izrađena od pocinčanih metalnih profila </t>
  </si>
  <si>
    <t xml:space="preserve">_obloga je izrađena od perforiranog pocinčanog lima </t>
  </si>
  <si>
    <t>_sistem zaključavanja</t>
  </si>
  <si>
    <t>_zaštita od kiše</t>
  </si>
  <si>
    <t xml:space="preserve">Dobava i ugradnja na pripremljenom betonskom temelju, </t>
  </si>
  <si>
    <t>sprave br 9. "Koš za otpatke"</t>
  </si>
  <si>
    <t>Predviđena su jedna vrata svijetle širine min.120 cm.</t>
  </si>
  <si>
    <t>Obračun po komadu ugrađenog koša</t>
  </si>
  <si>
    <t>Izrada betonske ploče sprava</t>
  </si>
  <si>
    <t>Izrada opločanja obodne pješačke staze i rampe.</t>
  </si>
  <si>
    <t>Izrada temelja ogradnog zida prema detalju iz projekta.</t>
  </si>
  <si>
    <t>_ dobavu i transport betona na mjesto ugradnje</t>
  </si>
  <si>
    <t>_ betoniranje betonom C25/30</t>
  </si>
  <si>
    <t>Svi elementi ograde moraju biti vruće cinčani i plastificirani.</t>
  </si>
  <si>
    <t>Nesenzorni dio sjedišta i naslona su od kompozita i HPL ploča.</t>
  </si>
  <si>
    <t>Spojnice su od aluminijske legure</t>
  </si>
  <si>
    <t>IZGRADNJA I UREĐENJE SENZORNOG IGRALIŠTA                                    NA k.č. 5951/1, k.o.Zadar</t>
  </si>
  <si>
    <r>
      <t>m</t>
    </r>
    <r>
      <rPr>
        <vertAlign val="superscript"/>
        <sz val="9"/>
        <rFont val="Arial"/>
        <family val="2"/>
      </rPr>
      <t>3</t>
    </r>
  </si>
  <si>
    <r>
      <t>m</t>
    </r>
    <r>
      <rPr>
        <vertAlign val="superscript"/>
        <sz val="9"/>
        <rFont val="Arial"/>
        <family val="2"/>
      </rPr>
      <t>2</t>
    </r>
  </si>
  <si>
    <t>Strojni iskop materijala u širokom otkopu u svrhu</t>
  </si>
  <si>
    <t>profiliranja terena do projektom predviđenih kota</t>
  </si>
  <si>
    <t xml:space="preserve">_ strojni iskop u širokom otkopu u sloju prosječne </t>
  </si>
  <si>
    <t xml:space="preserve"> debljine 30cm.</t>
  </si>
  <si>
    <t xml:space="preserve">Probrani materijal iz iskopa će se iskorisiti za nasipavanje </t>
  </si>
  <si>
    <t xml:space="preserve">stranica obodnih zidova i postoječih depresija u terenu. </t>
  </si>
  <si>
    <t>iskopanog materijala</t>
  </si>
  <si>
    <t xml:space="preserve">Predviđena je količina probranog materijala cca. 50% </t>
  </si>
  <si>
    <t xml:space="preserve">ukupno iskopanog materijala, odnosno odvoz 50% </t>
  </si>
  <si>
    <t>IZGRADNJA I UREĐENJE SENZORNOG IGRALIŠTA                                                 NA k.č. 5951/1, k.o.Zadar</t>
  </si>
  <si>
    <t xml:space="preserve">Ploče se polažu na lijepe mortom na prethodno izvedenu </t>
  </si>
  <si>
    <t>AB ploču.</t>
  </si>
  <si>
    <t>dim  otvora (oka)50/200 mm.</t>
  </si>
  <si>
    <t>Ogradni paneli sastoje se od mreže dvostrukih</t>
  </si>
  <si>
    <t xml:space="preserve"> horizontalnih (ø8 mm) i vertikalnih žica (ø6 mm), </t>
  </si>
  <si>
    <t xml:space="preserve">Paneli se na svojim krajevima fiksiraju na stupove u </t>
  </si>
  <si>
    <t>najmanje tri mjesta pričvršćenja.</t>
  </si>
  <si>
    <t xml:space="preserve">Okvir krila vrata od profila 60x40 mm, kao i stupovi </t>
  </si>
  <si>
    <t>ograde, zaobljen u kutevima. Ispuna vrata kao panela.</t>
  </si>
  <si>
    <t xml:space="preserve">Cinčanje i plastifikaciju izvesti nakon varenja žica </t>
  </si>
  <si>
    <t>čime se postiže cijelovita zaštita.</t>
  </si>
  <si>
    <t xml:space="preserve">Sprava se sastoji od baznog temeljenog elementa s </t>
  </si>
  <si>
    <t>platformom i dva para lučnih rukohvata.</t>
  </si>
  <si>
    <t>visina 60 cm sa  tolerancijom (+/- 5%)</t>
  </si>
  <si>
    <t xml:space="preserve">tolerancijom (+/- 5%) Dimenzije sigurnosne zone: 574x574cm, </t>
  </si>
  <si>
    <t>Dimenzije sprave: 301x319cm, visina 244 cm sa</t>
  </si>
  <si>
    <t xml:space="preserve"> tolerancijom (+/- 5%) Materijal izrade:</t>
  </si>
  <si>
    <t>Dimenzije sprave: 150x250 cm, visina 0 cm sa</t>
  </si>
  <si>
    <t xml:space="preserve"> tolerancijom (+/- 5%)</t>
  </si>
  <si>
    <t>Dimenzije sigurnosne zone: 500x600 cm sa</t>
  </si>
  <si>
    <t>Završetci stupova obloženi su injektiranim</t>
  </si>
  <si>
    <t xml:space="preserve"> lijevanim poliamidom</t>
  </si>
  <si>
    <t xml:space="preserve">_pražnjenje koša rotacijom oko stupca ili skidanjem </t>
  </si>
  <si>
    <t>cijele posude</t>
  </si>
  <si>
    <t xml:space="preserve">Svi elementi izrađeni od lima napravljeni su modernim </t>
  </si>
  <si>
    <t>postupkom rezanja vodom te ne sadrže oštre rubove.</t>
  </si>
  <si>
    <t>sprave br.4 "Sjenica". Temeljenje plitko</t>
  </si>
  <si>
    <t>sprave br.3 "Inkluzivni vrtuljak". Temeljenje duboko</t>
  </si>
  <si>
    <t>sprave br.5 "Ljuljačka gnijezdo". Temekljenje plitko</t>
  </si>
  <si>
    <t>sprave br.6 "Inkluzivni trampulin". Temeljenje duboko</t>
  </si>
  <si>
    <t>_ drvena</t>
  </si>
  <si>
    <t xml:space="preserve"> - vrata jednokrilna za svijetli otvor 1.20m, visina 1,0m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</si>
</sst>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quot;.&quot;"/>
    <numFmt numFmtId="165" formatCode="#,##0.00\ [$EUR];[Red]#,##0.00\ [$EUR]"/>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Narrow"/>
      <family val="2"/>
      <charset val="238"/>
    </font>
    <font>
      <sz val="10"/>
      <name val="Arial Narrow"/>
      <family val="2"/>
      <charset val="238"/>
    </font>
    <font>
      <b/>
      <sz val="12"/>
      <name val="Arial Narrow"/>
      <family val="2"/>
      <charset val="238"/>
    </font>
    <font>
      <sz val="10"/>
      <name val="Arial Narrow"/>
      <family val="2"/>
    </font>
    <font>
      <b/>
      <sz val="14"/>
      <name val="Arial Narrow"/>
      <family val="2"/>
    </font>
    <font>
      <b/>
      <sz val="16"/>
      <name val="Arial Narrow"/>
      <family val="2"/>
    </font>
    <font>
      <sz val="10"/>
      <name val="Arial"/>
      <family val="2"/>
      <charset val="238"/>
    </font>
    <font>
      <b/>
      <sz val="5"/>
      <name val="Arial Narrow"/>
      <family val="2"/>
      <charset val="238"/>
    </font>
    <font>
      <sz val="10"/>
      <name val="Arial"/>
      <family val="2"/>
    </font>
    <font>
      <sz val="10"/>
      <name val="Helv"/>
    </font>
    <font>
      <sz val="12"/>
      <name val="Arial Narrow"/>
      <family val="2"/>
      <charset val="238"/>
    </font>
    <font>
      <sz val="12"/>
      <name val="Arial"/>
      <family val="2"/>
    </font>
    <font>
      <b/>
      <sz val="9"/>
      <name val="Arial"/>
      <family val="2"/>
    </font>
    <font>
      <sz val="9"/>
      <name val="Arial"/>
      <family val="2"/>
    </font>
    <font>
      <sz val="9"/>
      <color theme="1"/>
      <name val="Arial"/>
      <family val="2"/>
    </font>
    <font>
      <b/>
      <sz val="9"/>
      <name val="Arial Narrow"/>
      <family val="2"/>
      <charset val="238"/>
    </font>
    <font>
      <b/>
      <sz val="9"/>
      <color theme="1"/>
      <name val="Arial Narrow"/>
      <family val="2"/>
      <charset val="238"/>
    </font>
    <font>
      <sz val="9"/>
      <name val="Arial Narrow"/>
      <family val="2"/>
      <charset val="238"/>
    </font>
    <font>
      <sz val="9"/>
      <color theme="1"/>
      <name val="Arial Narrow"/>
      <family val="2"/>
      <charset val="238"/>
    </font>
    <font>
      <i/>
      <sz val="9"/>
      <name val="Arial Narrow"/>
      <family val="2"/>
      <charset val="238"/>
    </font>
    <font>
      <sz val="9"/>
      <name val="Arial"/>
      <family val="2"/>
      <charset val="238"/>
    </font>
    <font>
      <b/>
      <sz val="9"/>
      <name val="Arial"/>
      <family val="2"/>
      <charset val="238"/>
    </font>
    <font>
      <sz val="9"/>
      <color rgb="FF0070C0"/>
      <name val="Arial"/>
      <family val="2"/>
      <charset val="238"/>
    </font>
    <font>
      <vertAlign val="superscript"/>
      <sz val="9"/>
      <name val="Arial"/>
      <family val="2"/>
    </font>
    <font>
      <sz val="9"/>
      <color indexed="9"/>
      <name val="Arial CE"/>
      <charset val="238"/>
    </font>
    <font>
      <sz val="9"/>
      <color indexed="10"/>
      <name val="Arial CE"/>
      <family val="2"/>
      <charset val="238"/>
    </font>
    <font>
      <sz val="9"/>
      <name val="Arial CE"/>
      <charset val="238"/>
    </font>
    <font>
      <b/>
      <sz val="9"/>
      <color theme="1"/>
      <name val="Arial"/>
      <family val="2"/>
    </font>
    <font>
      <i/>
      <sz val="9"/>
      <name val="Arial"/>
      <family val="2"/>
    </font>
    <font>
      <sz val="9"/>
      <color theme="1"/>
      <name val="Arial"/>
      <family val="2"/>
      <charset val="238"/>
    </font>
    <font>
      <u/>
      <sz val="9"/>
      <name val="Arial"/>
      <family val="2"/>
      <charset val="23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9">
    <xf numFmtId="0" fontId="0" fillId="0" borderId="0"/>
    <xf numFmtId="165" fontId="12" fillId="0" borderId="0"/>
    <xf numFmtId="0" fontId="3" fillId="0" borderId="0"/>
    <xf numFmtId="0" fontId="13" fillId="0" borderId="0"/>
    <xf numFmtId="0" fontId="12" fillId="0" borderId="0"/>
    <xf numFmtId="0" fontId="10" fillId="0" borderId="0"/>
    <xf numFmtId="0" fontId="10" fillId="0" borderId="0"/>
    <xf numFmtId="0" fontId="2" fillId="0" borderId="0"/>
    <xf numFmtId="0" fontId="1" fillId="0" borderId="0"/>
  </cellStyleXfs>
  <cellXfs count="322">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wrapText="1"/>
    </xf>
    <xf numFmtId="4" fontId="5" fillId="0" borderId="0" xfId="0" applyNumberFormat="1" applyFont="1" applyAlignment="1">
      <alignment horizontal="center"/>
    </xf>
    <xf numFmtId="4" fontId="5" fillId="0" borderId="0" xfId="0" applyNumberFormat="1" applyFont="1" applyAlignment="1">
      <alignment horizontal="right"/>
    </xf>
    <xf numFmtId="4" fontId="5" fillId="0" borderId="0" xfId="0" applyNumberFormat="1" applyFont="1"/>
    <xf numFmtId="0" fontId="5" fillId="0" borderId="7" xfId="0" applyFont="1" applyBorder="1" applyAlignment="1">
      <alignment horizontal="center" vertical="center"/>
    </xf>
    <xf numFmtId="0" fontId="5" fillId="0" borderId="7" xfId="0" applyFont="1" applyBorder="1" applyAlignment="1">
      <alignment vertical="top"/>
    </xf>
    <xf numFmtId="0" fontId="5" fillId="0" borderId="7" xfId="0" applyFont="1" applyBorder="1" applyAlignment="1">
      <alignment horizontal="center" vertical="center" wrapText="1"/>
    </xf>
    <xf numFmtId="4" fontId="5" fillId="0" borderId="7" xfId="0" applyNumberFormat="1" applyFont="1" applyBorder="1" applyAlignment="1">
      <alignment horizontal="center"/>
    </xf>
    <xf numFmtId="4" fontId="5" fillId="0" borderId="7" xfId="0" applyNumberFormat="1" applyFont="1" applyBorder="1" applyAlignment="1">
      <alignment horizontal="right" vertical="center"/>
    </xf>
    <xf numFmtId="164" fontId="5" fillId="0" borderId="0" xfId="0" applyNumberFormat="1" applyFont="1"/>
    <xf numFmtId="0" fontId="5" fillId="0" borderId="0" xfId="0" applyFont="1" applyAlignment="1">
      <alignment horizontal="justify" vertical="top"/>
    </xf>
    <xf numFmtId="4" fontId="5" fillId="0" borderId="0" xfId="0" applyNumberFormat="1" applyFont="1" applyAlignment="1">
      <alignment horizontal="right" vertical="top"/>
    </xf>
    <xf numFmtId="0" fontId="4" fillId="0" borderId="0" xfId="0" applyFont="1" applyAlignment="1">
      <alignment vertical="top"/>
    </xf>
    <xf numFmtId="4" fontId="4" fillId="0" borderId="0" xfId="0" applyNumberFormat="1" applyFont="1" applyAlignment="1">
      <alignment horizontal="center"/>
    </xf>
    <xf numFmtId="4" fontId="4" fillId="0" borderId="0" xfId="0" applyNumberFormat="1" applyFont="1" applyAlignment="1">
      <alignment horizontal="right"/>
    </xf>
    <xf numFmtId="0" fontId="4" fillId="0" borderId="0" xfId="0" applyFont="1"/>
    <xf numFmtId="4" fontId="4" fillId="0" borderId="0" xfId="0" applyNumberFormat="1" applyFont="1"/>
    <xf numFmtId="0" fontId="5" fillId="0" borderId="0" xfId="0" applyFont="1" applyAlignment="1">
      <alignment horizontal="center"/>
    </xf>
    <xf numFmtId="0" fontId="5" fillId="0" borderId="0" xfId="0" applyFont="1" applyAlignment="1">
      <alignment horizontal="center" vertical="top"/>
    </xf>
    <xf numFmtId="0" fontId="6" fillId="0" borderId="0" xfId="0" applyFont="1"/>
    <xf numFmtId="4" fontId="6" fillId="0" borderId="0" xfId="0" applyNumberFormat="1" applyFont="1"/>
    <xf numFmtId="0" fontId="7" fillId="0" borderId="0" xfId="0" applyFont="1"/>
    <xf numFmtId="0" fontId="8" fillId="0" borderId="0" xfId="0" applyFont="1" applyAlignment="1">
      <alignment horizontal="center"/>
    </xf>
    <xf numFmtId="0" fontId="8" fillId="0" borderId="0" xfId="0" applyFont="1" applyAlignment="1">
      <alignment horizontal="center" vertical="top"/>
    </xf>
    <xf numFmtId="4" fontId="8" fillId="0" borderId="0" xfId="0" applyNumberFormat="1" applyFont="1" applyAlignment="1">
      <alignment horizontal="center"/>
    </xf>
    <xf numFmtId="0" fontId="9" fillId="0" borderId="0" xfId="0" applyFont="1" applyAlignment="1">
      <alignment horizontal="center"/>
    </xf>
    <xf numFmtId="0" fontId="9" fillId="0" borderId="0" xfId="0" applyFont="1" applyAlignment="1">
      <alignment horizontal="center" vertical="top"/>
    </xf>
    <xf numFmtId="4" fontId="9" fillId="0" borderId="0" xfId="0" applyNumberFormat="1" applyFont="1" applyAlignment="1">
      <alignment horizontal="center"/>
    </xf>
    <xf numFmtId="4" fontId="7" fillId="0" borderId="0" xfId="0" applyNumberFormat="1" applyFont="1" applyAlignment="1">
      <alignment horizontal="center"/>
    </xf>
    <xf numFmtId="4" fontId="7" fillId="0" borderId="0" xfId="0" applyNumberFormat="1" applyFont="1" applyAlignment="1">
      <alignment horizontal="right"/>
    </xf>
    <xf numFmtId="0" fontId="7" fillId="0" borderId="0" xfId="0" applyFont="1" applyAlignment="1">
      <alignment horizontal="justify" vertical="top"/>
    </xf>
    <xf numFmtId="0" fontId="11" fillId="0" borderId="0" xfId="0" applyFont="1"/>
    <xf numFmtId="4" fontId="11" fillId="0" borderId="0" xfId="0" applyNumberFormat="1" applyFont="1"/>
    <xf numFmtId="164" fontId="5" fillId="0" borderId="0" xfId="0" applyNumberFormat="1" applyFont="1" applyAlignment="1">
      <alignment horizontal="right"/>
    </xf>
    <xf numFmtId="4" fontId="5" fillId="0" borderId="7" xfId="0" applyNumberFormat="1" applyFont="1" applyBorder="1" applyAlignment="1">
      <alignment horizontal="center" vertical="center"/>
    </xf>
    <xf numFmtId="0" fontId="5" fillId="0" borderId="0" xfId="0" applyFont="1" applyAlignment="1">
      <alignment horizontal="justify" vertical="top" wrapText="1"/>
    </xf>
    <xf numFmtId="4" fontId="5" fillId="0" borderId="0" xfId="0" applyNumberFormat="1" applyFont="1" applyProtection="1">
      <protection locked="0"/>
    </xf>
    <xf numFmtId="4" fontId="7" fillId="0" borderId="0" xfId="0" applyNumberFormat="1" applyFont="1" applyProtection="1">
      <protection locked="0"/>
    </xf>
    <xf numFmtId="4" fontId="4" fillId="0" borderId="0" xfId="0" applyNumberFormat="1" applyFont="1" applyProtection="1">
      <protection locked="0"/>
    </xf>
    <xf numFmtId="164" fontId="7" fillId="0" borderId="0" xfId="0" applyNumberFormat="1" applyFont="1" applyAlignment="1">
      <alignment horizontal="right"/>
    </xf>
    <xf numFmtId="0" fontId="7" fillId="0" borderId="0" xfId="0" applyFont="1" applyAlignment="1">
      <alignment vertical="top"/>
    </xf>
    <xf numFmtId="164" fontId="7" fillId="0" borderId="0" xfId="0" applyNumberFormat="1" applyFont="1"/>
    <xf numFmtId="0" fontId="7" fillId="0" borderId="0" xfId="0" applyFont="1" applyAlignment="1">
      <alignment horizontal="left" vertical="top"/>
    </xf>
    <xf numFmtId="164" fontId="7" fillId="3" borderId="0" xfId="0" applyNumberFormat="1" applyFont="1" applyFill="1" applyAlignment="1">
      <alignment horizontal="right"/>
    </xf>
    <xf numFmtId="0" fontId="7" fillId="3" borderId="0" xfId="0" applyFont="1" applyFill="1" applyAlignment="1">
      <alignment vertical="top"/>
    </xf>
    <xf numFmtId="0" fontId="7" fillId="3" borderId="0" xfId="0" applyFont="1" applyFill="1" applyAlignment="1">
      <alignment horizontal="left" vertical="center"/>
    </xf>
    <xf numFmtId="0" fontId="7" fillId="3" borderId="0" xfId="0" applyFont="1" applyFill="1" applyAlignment="1">
      <alignment horizontal="justify" vertical="top"/>
    </xf>
    <xf numFmtId="4" fontId="7" fillId="3" borderId="0" xfId="0" applyNumberFormat="1" applyFont="1" applyFill="1" applyAlignment="1">
      <alignment horizontal="center"/>
    </xf>
    <xf numFmtId="4" fontId="7" fillId="3" borderId="0" xfId="0" applyNumberFormat="1" applyFont="1" applyFill="1" applyAlignment="1">
      <alignment horizontal="right"/>
    </xf>
    <xf numFmtId="4" fontId="7" fillId="3" borderId="0" xfId="0" applyNumberFormat="1" applyFont="1" applyFill="1" applyProtection="1">
      <protection locked="0"/>
    </xf>
    <xf numFmtId="164" fontId="7" fillId="3" borderId="0" xfId="0" applyNumberFormat="1" applyFont="1" applyFill="1" applyAlignment="1">
      <alignment horizontal="right" vertical="center"/>
    </xf>
    <xf numFmtId="0" fontId="7" fillId="3" borderId="0" xfId="0" applyFont="1" applyFill="1"/>
    <xf numFmtId="0" fontId="4" fillId="3" borderId="0" xfId="0" applyFont="1" applyFill="1"/>
    <xf numFmtId="164" fontId="7" fillId="3" borderId="0" xfId="0" applyNumberFormat="1" applyFont="1" applyFill="1"/>
    <xf numFmtId="0" fontId="4" fillId="3" borderId="0" xfId="0" applyFont="1" applyFill="1" applyAlignment="1">
      <alignment vertical="top"/>
    </xf>
    <xf numFmtId="4" fontId="4" fillId="3" borderId="0" xfId="0" applyNumberFormat="1" applyFont="1" applyFill="1" applyAlignment="1">
      <alignment horizontal="center"/>
    </xf>
    <xf numFmtId="4" fontId="4" fillId="3" borderId="0" xfId="0" applyNumberFormat="1" applyFont="1" applyFill="1" applyAlignment="1">
      <alignment horizontal="right"/>
    </xf>
    <xf numFmtId="0" fontId="17" fillId="0" borderId="0" xfId="0" applyFont="1" applyAlignment="1">
      <alignment horizontal="center" vertical="top"/>
    </xf>
    <xf numFmtId="4" fontId="17" fillId="0" borderId="0" xfId="0" applyNumberFormat="1" applyFont="1"/>
    <xf numFmtId="0" fontId="17" fillId="0" borderId="0" xfId="0" applyFont="1" applyAlignment="1">
      <alignment horizontal="justify" vertical="top"/>
    </xf>
    <xf numFmtId="4" fontId="17" fillId="0" borderId="0" xfId="0" applyNumberFormat="1" applyFont="1" applyAlignment="1">
      <alignment horizontal="right"/>
    </xf>
    <xf numFmtId="4" fontId="17" fillId="0" borderId="0" xfId="0" applyNumberFormat="1" applyFont="1" applyAlignment="1" applyProtection="1">
      <alignment horizontal="right"/>
      <protection locked="0"/>
    </xf>
    <xf numFmtId="4" fontId="17" fillId="0" borderId="0" xfId="0" applyNumberFormat="1" applyFont="1" applyProtection="1">
      <protection locked="0"/>
    </xf>
    <xf numFmtId="0" fontId="17" fillId="0" borderId="0" xfId="0" applyFont="1"/>
    <xf numFmtId="164" fontId="17" fillId="0" borderId="0" xfId="0" applyNumberFormat="1" applyFont="1"/>
    <xf numFmtId="4" fontId="20" fillId="0" borderId="3" xfId="0" applyNumberFormat="1" applyFont="1" applyBorder="1" applyAlignment="1">
      <alignment horizontal="center"/>
    </xf>
    <xf numFmtId="0" fontId="21" fillId="0" borderId="0" xfId="6" applyFont="1"/>
    <xf numFmtId="4" fontId="22" fillId="0" borderId="8" xfId="0" applyNumberFormat="1" applyFont="1" applyBorder="1" applyAlignment="1">
      <alignment horizontal="center"/>
    </xf>
    <xf numFmtId="4" fontId="22" fillId="0" borderId="8" xfId="0" applyNumberFormat="1" applyFont="1" applyBorder="1" applyAlignment="1">
      <alignment horizontal="center" vertical="center" shrinkToFit="1"/>
    </xf>
    <xf numFmtId="164" fontId="23" fillId="0" borderId="0" xfId="6" applyNumberFormat="1" applyFont="1" applyAlignment="1">
      <alignment horizontal="right"/>
    </xf>
    <xf numFmtId="0" fontId="23" fillId="0" borderId="0" xfId="6" applyFont="1" applyAlignment="1">
      <alignment vertical="top"/>
    </xf>
    <xf numFmtId="0" fontId="23" fillId="0" borderId="0" xfId="6" applyFont="1"/>
    <xf numFmtId="4" fontId="23" fillId="0" borderId="0" xfId="6" applyNumberFormat="1" applyFont="1" applyAlignment="1">
      <alignment horizontal="center"/>
    </xf>
    <xf numFmtId="4" fontId="23" fillId="0" borderId="0" xfId="6" applyNumberFormat="1" applyFont="1" applyAlignment="1">
      <alignment horizontal="right"/>
    </xf>
    <xf numFmtId="4" fontId="23" fillId="0" borderId="0" xfId="6" applyNumberFormat="1" applyFont="1"/>
    <xf numFmtId="0" fontId="21" fillId="0" borderId="7" xfId="6" applyFont="1" applyBorder="1" applyAlignment="1">
      <alignment horizontal="center" vertical="center"/>
    </xf>
    <xf numFmtId="0" fontId="21" fillId="0" borderId="7" xfId="6" applyFont="1" applyBorder="1" applyAlignment="1">
      <alignment vertical="top"/>
    </xf>
    <xf numFmtId="0" fontId="21" fillId="0" borderId="7" xfId="6" applyFont="1" applyBorder="1" applyAlignment="1">
      <alignment horizontal="left" vertical="center" wrapText="1"/>
    </xf>
    <xf numFmtId="4" fontId="21" fillId="0" borderId="7" xfId="6" applyNumberFormat="1" applyFont="1" applyBorder="1" applyAlignment="1">
      <alignment horizontal="center"/>
    </xf>
    <xf numFmtId="4" fontId="21" fillId="0" borderId="7" xfId="6" applyNumberFormat="1" applyFont="1" applyBorder="1" applyAlignment="1">
      <alignment horizontal="right" vertical="center"/>
    </xf>
    <xf numFmtId="0" fontId="24" fillId="0" borderId="0" xfId="6" applyFont="1"/>
    <xf numFmtId="0" fontId="24" fillId="0" borderId="0" xfId="6" applyFont="1" applyAlignment="1">
      <alignment horizontal="center" vertical="top"/>
    </xf>
    <xf numFmtId="0" fontId="24" fillId="0" borderId="0" xfId="6" applyFont="1" applyAlignment="1">
      <alignment wrapText="1"/>
    </xf>
    <xf numFmtId="4" fontId="24" fillId="0" borderId="0" xfId="6" applyNumberFormat="1" applyFont="1" applyAlignment="1">
      <alignment horizontal="center"/>
    </xf>
    <xf numFmtId="4" fontId="24" fillId="0" borderId="0" xfId="6" applyNumberFormat="1" applyFont="1" applyAlignment="1" applyProtection="1">
      <alignment horizontal="right"/>
      <protection locked="0"/>
    </xf>
    <xf numFmtId="4" fontId="24" fillId="0" borderId="0" xfId="6" applyNumberFormat="1" applyFont="1" applyProtection="1">
      <protection locked="0"/>
    </xf>
    <xf numFmtId="164" fontId="25" fillId="0" borderId="0" xfId="6" applyNumberFormat="1" applyFont="1" applyAlignment="1">
      <alignment horizontal="right"/>
    </xf>
    <xf numFmtId="0" fontId="25" fillId="0" borderId="0" xfId="6" applyFont="1" applyAlignment="1">
      <alignment horizontal="center" vertical="top"/>
    </xf>
    <xf numFmtId="0" fontId="25" fillId="0" borderId="0" xfId="6" applyFont="1" applyAlignment="1">
      <alignment horizontal="justify" vertical="top"/>
    </xf>
    <xf numFmtId="0" fontId="24" fillId="0" borderId="0" xfId="6" applyFont="1" applyAlignment="1">
      <alignment horizontal="justify" vertical="top"/>
    </xf>
    <xf numFmtId="4" fontId="24" fillId="0" borderId="0" xfId="6" applyNumberFormat="1" applyFont="1" applyAlignment="1">
      <alignment horizontal="right"/>
    </xf>
    <xf numFmtId="0" fontId="19" fillId="0" borderId="0" xfId="6" applyFont="1"/>
    <xf numFmtId="164" fontId="24" fillId="0" borderId="0" xfId="6" applyNumberFormat="1" applyFont="1" applyAlignment="1">
      <alignment vertical="top"/>
    </xf>
    <xf numFmtId="0" fontId="24" fillId="0" borderId="0" xfId="6" applyFont="1" applyAlignment="1">
      <alignment horizontal="justify" vertical="top" wrapText="1"/>
    </xf>
    <xf numFmtId="0" fontId="24" fillId="0" borderId="0" xfId="6" applyFont="1" applyAlignment="1">
      <alignment horizontal="center"/>
    </xf>
    <xf numFmtId="164" fontId="24" fillId="0" borderId="0" xfId="6" applyNumberFormat="1" applyFont="1" applyAlignment="1">
      <alignment horizontal="right" vertical="top"/>
    </xf>
    <xf numFmtId="4" fontId="24" fillId="0" borderId="0" xfId="0" applyNumberFormat="1" applyFont="1"/>
    <xf numFmtId="4" fontId="26" fillId="0" borderId="0" xfId="6" applyNumberFormat="1" applyFont="1" applyAlignment="1">
      <alignment horizontal="right"/>
    </xf>
    <xf numFmtId="4" fontId="24" fillId="0" borderId="0" xfId="6" applyNumberFormat="1" applyFont="1" applyAlignment="1" applyProtection="1">
      <alignment horizontal="right" vertical="top"/>
      <protection locked="0"/>
    </xf>
    <xf numFmtId="164" fontId="24" fillId="0" borderId="0" xfId="0" applyNumberFormat="1" applyFont="1" applyAlignment="1">
      <alignment horizontal="right" vertical="top"/>
    </xf>
    <xf numFmtId="0" fontId="24" fillId="0" borderId="0" xfId="0" applyFont="1" applyAlignment="1">
      <alignment horizontal="center" vertical="top"/>
    </xf>
    <xf numFmtId="0" fontId="24" fillId="0" borderId="0" xfId="0" applyFont="1" applyAlignment="1">
      <alignment horizontal="center"/>
    </xf>
    <xf numFmtId="4" fontId="24" fillId="0" borderId="0" xfId="0" applyNumberFormat="1" applyFont="1" applyAlignment="1">
      <alignment horizontal="right"/>
    </xf>
    <xf numFmtId="4" fontId="24" fillId="0" borderId="0" xfId="0" applyNumberFormat="1" applyFont="1" applyAlignment="1" applyProtection="1">
      <alignment horizontal="right"/>
      <protection locked="0"/>
    </xf>
    <xf numFmtId="4" fontId="24" fillId="0" borderId="0" xfId="0" applyNumberFormat="1" applyFont="1" applyProtection="1">
      <protection locked="0"/>
    </xf>
    <xf numFmtId="0" fontId="21" fillId="0" borderId="0" xfId="0" applyFont="1"/>
    <xf numFmtId="164" fontId="24" fillId="0" borderId="0" xfId="0" applyNumberFormat="1" applyFont="1" applyAlignment="1">
      <alignment vertical="top"/>
    </xf>
    <xf numFmtId="4" fontId="26" fillId="0" borderId="0" xfId="0" applyNumberFormat="1" applyFont="1" applyAlignment="1">
      <alignment horizontal="right"/>
    </xf>
    <xf numFmtId="0" fontId="24" fillId="0" borderId="0" xfId="0" applyFont="1" applyAlignment="1">
      <alignment horizontal="justify" vertical="top" wrapText="1"/>
    </xf>
    <xf numFmtId="164" fontId="19" fillId="0" borderId="2" xfId="6" applyNumberFormat="1" applyFont="1" applyBorder="1" applyAlignment="1">
      <alignment horizontal="center" vertical="top"/>
    </xf>
    <xf numFmtId="0" fontId="19" fillId="0" borderId="2" xfId="6" applyFont="1" applyBorder="1" applyAlignment="1">
      <alignment horizontal="center" vertical="top"/>
    </xf>
    <xf numFmtId="0" fontId="19" fillId="0" borderId="2" xfId="6" applyFont="1" applyBorder="1" applyAlignment="1">
      <alignment horizontal="justify" vertical="top"/>
    </xf>
    <xf numFmtId="4" fontId="19" fillId="0" borderId="2" xfId="6" applyNumberFormat="1" applyFont="1" applyBorder="1" applyAlignment="1">
      <alignment horizontal="center"/>
    </xf>
    <xf numFmtId="4" fontId="19" fillId="0" borderId="2" xfId="6" applyNumberFormat="1" applyFont="1" applyBorder="1" applyAlignment="1" applyProtection="1">
      <alignment horizontal="right" vertical="top"/>
      <protection locked="0"/>
    </xf>
    <xf numFmtId="4" fontId="19" fillId="0" borderId="2" xfId="6" applyNumberFormat="1" applyFont="1" applyBorder="1" applyProtection="1">
      <protection locked="0"/>
    </xf>
    <xf numFmtId="4" fontId="21" fillId="0" borderId="0" xfId="6" applyNumberFormat="1" applyFont="1"/>
    <xf numFmtId="164" fontId="21" fillId="0" borderId="0" xfId="6" applyNumberFormat="1" applyFont="1"/>
    <xf numFmtId="0" fontId="21" fillId="0" borderId="0" xfId="6" applyFont="1" applyAlignment="1">
      <alignment horizontal="center" vertical="top"/>
    </xf>
    <xf numFmtId="0" fontId="21" fillId="0" borderId="0" xfId="6" applyFont="1" applyAlignment="1">
      <alignment wrapText="1"/>
    </xf>
    <xf numFmtId="4" fontId="21" fillId="0" borderId="0" xfId="6" applyNumberFormat="1" applyFont="1" applyAlignment="1">
      <alignment horizontal="center"/>
    </xf>
    <xf numFmtId="4" fontId="21" fillId="0" borderId="0" xfId="6" applyNumberFormat="1" applyFont="1" applyAlignment="1">
      <alignment horizontal="right"/>
    </xf>
    <xf numFmtId="4" fontId="21" fillId="0" borderId="0" xfId="6" applyNumberFormat="1" applyFont="1" applyAlignment="1">
      <alignment horizontal="justify" vertical="top"/>
    </xf>
    <xf numFmtId="0" fontId="21" fillId="0" borderId="0" xfId="6" applyFont="1" applyAlignment="1">
      <alignment vertical="top"/>
    </xf>
    <xf numFmtId="0" fontId="23" fillId="0" borderId="0" xfId="0" applyFont="1"/>
    <xf numFmtId="4" fontId="23" fillId="0" borderId="0" xfId="0" applyNumberFormat="1" applyFont="1" applyAlignment="1">
      <alignment horizontal="center"/>
    </xf>
    <xf numFmtId="4" fontId="23" fillId="0" borderId="0" xfId="0" applyNumberFormat="1" applyFont="1" applyAlignment="1">
      <alignment horizontal="right"/>
    </xf>
    <xf numFmtId="4" fontId="23" fillId="0" borderId="0" xfId="0" applyNumberFormat="1" applyFont="1"/>
    <xf numFmtId="0" fontId="21" fillId="0" borderId="7" xfId="0" applyFont="1" applyBorder="1" applyAlignment="1">
      <alignment horizontal="right" vertical="center"/>
    </xf>
    <xf numFmtId="0" fontId="21" fillId="0" borderId="7" xfId="0" applyFont="1" applyBorder="1" applyAlignment="1">
      <alignment horizontal="center" vertical="top"/>
    </xf>
    <xf numFmtId="0" fontId="21" fillId="0" borderId="7" xfId="0" applyFont="1" applyBorder="1" applyAlignment="1">
      <alignment horizontal="left" vertical="center" wrapText="1"/>
    </xf>
    <xf numFmtId="0" fontId="21" fillId="0" borderId="7" xfId="0" applyFont="1" applyBorder="1" applyAlignment="1">
      <alignment horizontal="center" vertical="center"/>
    </xf>
    <xf numFmtId="4" fontId="21" fillId="0" borderId="7" xfId="0" applyNumberFormat="1" applyFont="1" applyBorder="1" applyAlignment="1">
      <alignment horizontal="center"/>
    </xf>
    <xf numFmtId="4" fontId="21" fillId="0" borderId="7" xfId="0" applyNumberFormat="1" applyFont="1" applyBorder="1" applyAlignment="1">
      <alignment horizontal="right" vertical="center"/>
    </xf>
    <xf numFmtId="0" fontId="24" fillId="0" borderId="0" xfId="0" applyFont="1" applyAlignment="1">
      <alignment horizontal="right"/>
    </xf>
    <xf numFmtId="0" fontId="24" fillId="0" borderId="0" xfId="0" applyFont="1" applyAlignment="1">
      <alignment wrapText="1"/>
    </xf>
    <xf numFmtId="0" fontId="24" fillId="0" borderId="0" xfId="0" applyFont="1"/>
    <xf numFmtId="4" fontId="24" fillId="0" borderId="0" xfId="0" applyNumberFormat="1" applyFont="1" applyAlignment="1">
      <alignment horizontal="center"/>
    </xf>
    <xf numFmtId="164" fontId="25" fillId="0" borderId="0" xfId="0" applyNumberFormat="1" applyFont="1" applyAlignment="1">
      <alignment horizontal="right"/>
    </xf>
    <xf numFmtId="0" fontId="25" fillId="0" borderId="0" xfId="0" applyFont="1" applyAlignment="1">
      <alignment horizontal="center" vertical="top"/>
    </xf>
    <xf numFmtId="0" fontId="25" fillId="0" borderId="0" xfId="0" applyFont="1" applyAlignment="1">
      <alignment horizontal="justify" vertical="top"/>
    </xf>
    <xf numFmtId="0" fontId="24" fillId="0" borderId="0" xfId="0" applyFont="1" applyAlignment="1">
      <alignment horizontal="justify" vertical="top"/>
    </xf>
    <xf numFmtId="0" fontId="19" fillId="0" borderId="0" xfId="0" applyFont="1"/>
    <xf numFmtId="0" fontId="24" fillId="0" borderId="0" xfId="0" applyFont="1" applyAlignment="1">
      <alignment horizontal="right" vertical="top" wrapText="1"/>
    </xf>
    <xf numFmtId="0" fontId="24" fillId="0" borderId="0" xfId="0" applyFont="1" applyAlignment="1">
      <alignment horizontal="left" vertical="top" wrapText="1"/>
    </xf>
    <xf numFmtId="4" fontId="28" fillId="0" borderId="0" xfId="0" applyNumberFormat="1" applyFont="1"/>
    <xf numFmtId="0" fontId="28" fillId="0" borderId="0" xfId="0" applyFont="1"/>
    <xf numFmtId="4" fontId="29" fillId="0" borderId="0" xfId="0" applyNumberFormat="1" applyFont="1"/>
    <xf numFmtId="2" fontId="30" fillId="0" borderId="0" xfId="0" applyNumberFormat="1" applyFont="1"/>
    <xf numFmtId="4" fontId="30" fillId="0" borderId="0" xfId="0" applyNumberFormat="1" applyFont="1"/>
    <xf numFmtId="0" fontId="30" fillId="0" borderId="0" xfId="0" applyFont="1"/>
    <xf numFmtId="164" fontId="24" fillId="0" borderId="0" xfId="0" applyNumberFormat="1" applyFont="1" applyAlignment="1">
      <alignment horizontal="right"/>
    </xf>
    <xf numFmtId="4" fontId="21" fillId="0" borderId="0" xfId="0" applyNumberFormat="1" applyFont="1" applyAlignment="1">
      <alignment horizontal="justify" vertical="top"/>
    </xf>
    <xf numFmtId="4" fontId="21" fillId="0" borderId="0" xfId="0" applyNumberFormat="1" applyFont="1"/>
    <xf numFmtId="164" fontId="24" fillId="2" borderId="0" xfId="0" applyNumberFormat="1" applyFont="1" applyFill="1" applyAlignment="1">
      <alignment horizontal="right"/>
    </xf>
    <xf numFmtId="0" fontId="24" fillId="2" borderId="0" xfId="0" applyFont="1" applyFill="1" applyAlignment="1">
      <alignment horizontal="center" vertical="top"/>
    </xf>
    <xf numFmtId="4" fontId="24" fillId="2" borderId="0" xfId="0" applyNumberFormat="1" applyFont="1" applyFill="1"/>
    <xf numFmtId="0" fontId="24" fillId="2" borderId="0" xfId="0" applyFont="1" applyFill="1" applyAlignment="1">
      <alignment horizontal="center"/>
    </xf>
    <xf numFmtId="4" fontId="24" fillId="2" borderId="0" xfId="0" applyNumberFormat="1" applyFont="1" applyFill="1" applyAlignment="1">
      <alignment horizontal="right"/>
    </xf>
    <xf numFmtId="4" fontId="24" fillId="2" borderId="0" xfId="0" applyNumberFormat="1" applyFont="1" applyFill="1" applyAlignment="1" applyProtection="1">
      <alignment horizontal="right"/>
      <protection locked="0"/>
    </xf>
    <xf numFmtId="4" fontId="24" fillId="2" borderId="0" xfId="0" applyNumberFormat="1" applyFont="1" applyFill="1" applyProtection="1">
      <protection locked="0"/>
    </xf>
    <xf numFmtId="164" fontId="25" fillId="0" borderId="2" xfId="0" applyNumberFormat="1" applyFont="1" applyBorder="1" applyAlignment="1">
      <alignment horizontal="right" vertical="top"/>
    </xf>
    <xf numFmtId="0" fontId="25" fillId="0" borderId="2" xfId="0" applyFont="1" applyBorder="1" applyAlignment="1">
      <alignment horizontal="center" vertical="top"/>
    </xf>
    <xf numFmtId="0" fontId="25" fillId="0" borderId="2" xfId="0" applyFont="1" applyBorder="1" applyAlignment="1">
      <alignment horizontal="justify" vertical="top"/>
    </xf>
    <xf numFmtId="4" fontId="25" fillId="0" borderId="2" xfId="0" applyNumberFormat="1" applyFont="1" applyBorder="1" applyAlignment="1">
      <alignment horizontal="center"/>
    </xf>
    <xf numFmtId="4" fontId="25" fillId="0" borderId="2" xfId="0" applyNumberFormat="1" applyFont="1" applyBorder="1" applyAlignment="1" applyProtection="1">
      <alignment horizontal="right"/>
      <protection locked="0"/>
    </xf>
    <xf numFmtId="4" fontId="25" fillId="0" borderId="2" xfId="0" applyNumberFormat="1" applyFont="1" applyBorder="1" applyProtection="1">
      <protection locked="0"/>
    </xf>
    <xf numFmtId="4" fontId="19" fillId="0" borderId="0" xfId="0" applyNumberFormat="1" applyFont="1"/>
    <xf numFmtId="164" fontId="21" fillId="0" borderId="0" xfId="0" applyNumberFormat="1" applyFont="1" applyAlignment="1">
      <alignment horizontal="right"/>
    </xf>
    <xf numFmtId="0" fontId="21" fillId="0" borderId="0" xfId="0" applyFont="1" applyAlignment="1">
      <alignment horizontal="center" vertical="top"/>
    </xf>
    <xf numFmtId="0" fontId="21" fillId="0" borderId="0" xfId="0" applyFont="1" applyAlignment="1">
      <alignment wrapText="1"/>
    </xf>
    <xf numFmtId="4" fontId="21" fillId="0" borderId="0" xfId="0" applyNumberFormat="1" applyFont="1" applyAlignment="1">
      <alignment horizontal="center"/>
    </xf>
    <xf numFmtId="4" fontId="21" fillId="0" borderId="0" xfId="0" applyNumberFormat="1" applyFont="1" applyAlignment="1" applyProtection="1">
      <alignment horizontal="right"/>
      <protection locked="0"/>
    </xf>
    <xf numFmtId="4" fontId="21" fillId="0" borderId="0" xfId="0" applyNumberFormat="1" applyFont="1" applyProtection="1">
      <protection locked="0"/>
    </xf>
    <xf numFmtId="4" fontId="21" fillId="0" borderId="0" xfId="0" applyNumberFormat="1" applyFont="1" applyAlignment="1">
      <alignment horizontal="right"/>
    </xf>
    <xf numFmtId="0" fontId="21" fillId="0" borderId="0" xfId="0" applyFont="1" applyAlignment="1">
      <alignment horizontal="right"/>
    </xf>
    <xf numFmtId="0" fontId="23" fillId="0" borderId="0" xfId="0" applyFont="1" applyAlignment="1">
      <alignment horizontal="center"/>
    </xf>
    <xf numFmtId="0" fontId="21" fillId="0" borderId="7" xfId="0" applyFont="1" applyBorder="1" applyAlignment="1">
      <alignment vertical="top"/>
    </xf>
    <xf numFmtId="0" fontId="21" fillId="0" borderId="0" xfId="0" applyFont="1" applyAlignment="1">
      <alignment horizontal="center"/>
    </xf>
    <xf numFmtId="164" fontId="19" fillId="0" borderId="0" xfId="0" applyNumberFormat="1" applyFont="1" applyAlignment="1">
      <alignment horizontal="right" vertical="center"/>
    </xf>
    <xf numFmtId="0" fontId="19" fillId="0" borderId="0" xfId="0" applyFont="1" applyAlignment="1">
      <alignment horizontal="center" vertical="top"/>
    </xf>
    <xf numFmtId="0" fontId="19" fillId="0" borderId="0" xfId="0" applyFont="1" applyAlignment="1">
      <alignment horizontal="justify" vertical="top"/>
    </xf>
    <xf numFmtId="0" fontId="21" fillId="0" borderId="0" xfId="0" applyFont="1" applyAlignment="1">
      <alignment horizontal="center" vertical="center"/>
    </xf>
    <xf numFmtId="0" fontId="19" fillId="0" borderId="0" xfId="0" applyFont="1" applyAlignment="1">
      <alignment horizontal="center"/>
    </xf>
    <xf numFmtId="4" fontId="19" fillId="0" borderId="0" xfId="0" applyNumberFormat="1" applyFont="1" applyAlignment="1">
      <alignment horizontal="center"/>
    </xf>
    <xf numFmtId="164" fontId="19" fillId="0" borderId="0" xfId="0" applyNumberFormat="1" applyFont="1" applyAlignment="1">
      <alignment horizontal="right" vertical="top"/>
    </xf>
    <xf numFmtId="164" fontId="21" fillId="0" borderId="0" xfId="0" applyNumberFormat="1" applyFont="1" applyAlignment="1">
      <alignment horizontal="right" vertical="top"/>
    </xf>
    <xf numFmtId="0" fontId="24" fillId="0" borderId="0" xfId="0" applyFont="1" applyAlignment="1">
      <alignment horizontal="center" vertical="center"/>
    </xf>
    <xf numFmtId="4" fontId="24" fillId="2" borderId="0" xfId="0" applyNumberFormat="1" applyFont="1" applyFill="1" applyAlignment="1">
      <alignment horizontal="center"/>
    </xf>
    <xf numFmtId="0" fontId="24" fillId="2" borderId="0" xfId="0" applyFont="1" applyFill="1"/>
    <xf numFmtId="4" fontId="24" fillId="0" borderId="0" xfId="0" applyNumberFormat="1" applyFont="1" applyAlignment="1">
      <alignment horizontal="center" vertical="center"/>
    </xf>
    <xf numFmtId="0" fontId="24" fillId="2" borderId="0" xfId="0" applyFont="1" applyFill="1" applyAlignment="1">
      <alignment horizontal="center" vertical="center"/>
    </xf>
    <xf numFmtId="164" fontId="19" fillId="0" borderId="2" xfId="0" applyNumberFormat="1" applyFont="1" applyBorder="1" applyAlignment="1">
      <alignment horizontal="center" vertical="top"/>
    </xf>
    <xf numFmtId="0" fontId="19" fillId="0" borderId="2" xfId="0" applyFont="1" applyBorder="1" applyAlignment="1">
      <alignment horizontal="center" vertical="top"/>
    </xf>
    <xf numFmtId="0" fontId="19" fillId="0" borderId="2" xfId="0" applyFont="1" applyBorder="1" applyAlignment="1">
      <alignment horizontal="justify" vertical="top"/>
    </xf>
    <xf numFmtId="4" fontId="19" fillId="0" borderId="2" xfId="0" applyNumberFormat="1" applyFont="1" applyBorder="1" applyAlignment="1">
      <alignment horizontal="center"/>
    </xf>
    <xf numFmtId="4" fontId="19" fillId="0" borderId="2" xfId="0" applyNumberFormat="1" applyFont="1" applyBorder="1" applyAlignment="1" applyProtection="1">
      <alignment horizontal="right" vertical="top"/>
      <protection locked="0"/>
    </xf>
    <xf numFmtId="4" fontId="19" fillId="0" borderId="2" xfId="0" applyNumberFormat="1" applyFont="1" applyBorder="1" applyProtection="1">
      <protection locked="0"/>
    </xf>
    <xf numFmtId="4" fontId="21" fillId="0" borderId="0" xfId="0" applyNumberFormat="1" applyFont="1" applyAlignment="1">
      <alignment horizontal="center" vertical="top"/>
    </xf>
    <xf numFmtId="164" fontId="21" fillId="0" borderId="0" xfId="0" applyNumberFormat="1" applyFont="1"/>
    <xf numFmtId="0" fontId="21" fillId="0" borderId="0" xfId="0" applyFont="1" applyAlignment="1">
      <alignment vertical="top"/>
    </xf>
    <xf numFmtId="4" fontId="31" fillId="0" borderId="3" xfId="0" applyNumberFormat="1" applyFont="1" applyBorder="1" applyAlignment="1">
      <alignment horizontal="center"/>
    </xf>
    <xf numFmtId="4" fontId="18" fillId="0" borderId="8" xfId="0" applyNumberFormat="1" applyFont="1" applyBorder="1" applyAlignment="1">
      <alignment horizontal="center"/>
    </xf>
    <xf numFmtId="4" fontId="18" fillId="0" borderId="8" xfId="0" applyNumberFormat="1" applyFont="1" applyBorder="1" applyAlignment="1">
      <alignment horizontal="center" vertical="center" shrinkToFit="1"/>
    </xf>
    <xf numFmtId="164" fontId="32" fillId="0" borderId="0" xfId="6" applyNumberFormat="1" applyFont="1" applyAlignment="1">
      <alignment horizontal="right"/>
    </xf>
    <xf numFmtId="0" fontId="32" fillId="0" borderId="0" xfId="6" applyFont="1" applyAlignment="1">
      <alignment vertical="top"/>
    </xf>
    <xf numFmtId="0" fontId="32" fillId="0" borderId="0" xfId="6" applyFont="1"/>
    <xf numFmtId="0" fontId="32" fillId="0" borderId="0" xfId="0" applyFont="1"/>
    <xf numFmtId="4" fontId="32" fillId="0" borderId="0" xfId="0" applyNumberFormat="1" applyFont="1" applyAlignment="1">
      <alignment horizontal="center"/>
    </xf>
    <xf numFmtId="4" fontId="32" fillId="0" borderId="0" xfId="0" applyNumberFormat="1" applyFont="1" applyAlignment="1">
      <alignment horizontal="right"/>
    </xf>
    <xf numFmtId="4" fontId="32" fillId="0" borderId="0" xfId="0" applyNumberFormat="1" applyFont="1"/>
    <xf numFmtId="0" fontId="17" fillId="0" borderId="7" xfId="0" applyFont="1" applyBorder="1" applyAlignment="1">
      <alignment horizontal="center" vertical="center"/>
    </xf>
    <xf numFmtId="0" fontId="17" fillId="0" borderId="7" xfId="0" applyFont="1" applyBorder="1" applyAlignment="1">
      <alignment vertical="top"/>
    </xf>
    <xf numFmtId="0" fontId="17" fillId="0" borderId="7" xfId="0" applyFont="1" applyBorder="1" applyAlignment="1">
      <alignment horizontal="left" vertical="center" wrapText="1"/>
    </xf>
    <xf numFmtId="4" fontId="17" fillId="0" borderId="7" xfId="0" applyNumberFormat="1" applyFont="1" applyBorder="1" applyAlignment="1">
      <alignment horizontal="center"/>
    </xf>
    <xf numFmtId="4" fontId="17" fillId="0" borderId="7" xfId="0" applyNumberFormat="1" applyFont="1" applyBorder="1" applyAlignment="1">
      <alignment horizontal="right" vertical="center"/>
    </xf>
    <xf numFmtId="0" fontId="17" fillId="0" borderId="0" xfId="0" applyFont="1" applyAlignment="1">
      <alignment horizontal="right"/>
    </xf>
    <xf numFmtId="0" fontId="17" fillId="0" borderId="0" xfId="0" applyFont="1" applyAlignment="1">
      <alignment wrapText="1"/>
    </xf>
    <xf numFmtId="164" fontId="16" fillId="0" borderId="0" xfId="0" applyNumberFormat="1" applyFont="1" applyAlignment="1">
      <alignment horizontal="right"/>
    </xf>
    <xf numFmtId="0" fontId="16" fillId="0" borderId="0" xfId="0" applyFont="1" applyAlignment="1">
      <alignment horizontal="center" vertical="top"/>
    </xf>
    <xf numFmtId="0" fontId="16" fillId="0" borderId="0" xfId="0" applyFont="1" applyAlignment="1">
      <alignment horizontal="justify" vertical="top"/>
    </xf>
    <xf numFmtId="0" fontId="16" fillId="0" borderId="0" xfId="0" applyFont="1"/>
    <xf numFmtId="164" fontId="17" fillId="0" borderId="0" xfId="0" applyNumberFormat="1" applyFont="1" applyAlignment="1">
      <alignment horizontal="right" vertical="top"/>
    </xf>
    <xf numFmtId="0" fontId="17" fillId="0" borderId="0" xfId="0" applyFont="1" applyAlignment="1">
      <alignment horizontal="justify" vertical="top" wrapText="1"/>
    </xf>
    <xf numFmtId="4" fontId="17" fillId="0" borderId="0" xfId="0" applyNumberFormat="1" applyFont="1" applyAlignment="1">
      <alignment horizontal="center"/>
    </xf>
    <xf numFmtId="4" fontId="17" fillId="0" borderId="0" xfId="0" applyNumberFormat="1" applyFont="1" applyAlignment="1">
      <alignment horizontal="center" vertical="center"/>
    </xf>
    <xf numFmtId="0" fontId="17" fillId="0" borderId="0" xfId="0" applyFont="1" applyAlignment="1">
      <alignment horizontal="center"/>
    </xf>
    <xf numFmtId="164" fontId="16" fillId="0" borderId="2" xfId="0" applyNumberFormat="1" applyFont="1" applyBorder="1" applyAlignment="1">
      <alignment horizontal="center" vertical="top"/>
    </xf>
    <xf numFmtId="0" fontId="16" fillId="0" borderId="2" xfId="0" applyFont="1" applyBorder="1" applyAlignment="1">
      <alignment horizontal="center" vertical="top"/>
    </xf>
    <xf numFmtId="0" fontId="16" fillId="0" borderId="2" xfId="0" applyFont="1" applyBorder="1" applyAlignment="1">
      <alignment horizontal="justify" vertical="top"/>
    </xf>
    <xf numFmtId="4" fontId="16" fillId="0" borderId="2" xfId="0" applyNumberFormat="1" applyFont="1" applyBorder="1" applyAlignment="1">
      <alignment horizontal="right"/>
    </xf>
    <xf numFmtId="4" fontId="16" fillId="0" borderId="2" xfId="0" applyNumberFormat="1" applyFont="1" applyBorder="1" applyAlignment="1" applyProtection="1">
      <alignment horizontal="right" vertical="top"/>
      <protection locked="0"/>
    </xf>
    <xf numFmtId="4" fontId="16" fillId="0" borderId="2" xfId="0" applyNumberFormat="1" applyFont="1" applyBorder="1" applyProtection="1">
      <protection locked="0"/>
    </xf>
    <xf numFmtId="4" fontId="17" fillId="0" borderId="0" xfId="0" applyNumberFormat="1" applyFont="1" applyAlignment="1">
      <alignment horizontal="justify" vertical="top"/>
    </xf>
    <xf numFmtId="0" fontId="17" fillId="0" borderId="0" xfId="0" applyFont="1" applyAlignment="1">
      <alignment vertical="top"/>
    </xf>
    <xf numFmtId="164" fontId="19" fillId="0" borderId="0" xfId="0" applyNumberFormat="1" applyFont="1" applyAlignment="1">
      <alignment horizontal="right"/>
    </xf>
    <xf numFmtId="0" fontId="21" fillId="0" borderId="0" xfId="0" applyFont="1" applyAlignment="1">
      <alignment horizontal="justify" vertical="top"/>
    </xf>
    <xf numFmtId="0" fontId="21" fillId="0" borderId="0" xfId="0" applyFont="1" applyAlignment="1">
      <alignment horizontal="justify" vertical="top" wrapText="1"/>
    </xf>
    <xf numFmtId="4" fontId="21" fillId="0" borderId="0" xfId="0" applyNumberFormat="1" applyFont="1" applyAlignment="1" applyProtection="1">
      <alignment horizontal="right" vertical="top"/>
      <protection locked="0"/>
    </xf>
    <xf numFmtId="164" fontId="21" fillId="0" borderId="0" xfId="0" applyNumberFormat="1" applyFont="1" applyAlignment="1">
      <alignment vertical="top"/>
    </xf>
    <xf numFmtId="164" fontId="25" fillId="0" borderId="2" xfId="6" applyNumberFormat="1" applyFont="1" applyBorder="1" applyAlignment="1">
      <alignment horizontal="right" vertical="top"/>
    </xf>
    <xf numFmtId="0" fontId="25" fillId="0" borderId="2" xfId="6" applyFont="1" applyBorder="1" applyAlignment="1">
      <alignment horizontal="center" vertical="top"/>
    </xf>
    <xf numFmtId="0" fontId="25" fillId="0" borderId="2" xfId="6" applyFont="1" applyBorder="1" applyAlignment="1">
      <alignment horizontal="justify" vertical="top"/>
    </xf>
    <xf numFmtId="0" fontId="25" fillId="0" borderId="2" xfId="6" applyFont="1" applyBorder="1" applyAlignment="1">
      <alignment horizontal="center" vertical="center"/>
    </xf>
    <xf numFmtId="4" fontId="25" fillId="0" borderId="2" xfId="6" applyNumberFormat="1" applyFont="1" applyBorder="1" applyAlignment="1">
      <alignment horizontal="center"/>
    </xf>
    <xf numFmtId="4" fontId="25" fillId="0" borderId="2" xfId="6" applyNumberFormat="1" applyFont="1" applyBorder="1" applyAlignment="1" applyProtection="1">
      <alignment horizontal="right" vertical="top"/>
      <protection locked="0"/>
    </xf>
    <xf numFmtId="4" fontId="25" fillId="0" borderId="2" xfId="6" applyNumberFormat="1" applyFont="1" applyBorder="1" applyProtection="1">
      <protection locked="0"/>
    </xf>
    <xf numFmtId="0" fontId="23" fillId="0" borderId="0" xfId="0" applyFont="1" applyAlignment="1">
      <alignment horizontal="center" vertical="center"/>
    </xf>
    <xf numFmtId="0" fontId="24" fillId="0" borderId="7" xfId="6" applyFont="1" applyBorder="1" applyAlignment="1">
      <alignment horizontal="right" vertical="center"/>
    </xf>
    <xf numFmtId="0" fontId="24" fillId="0" borderId="7" xfId="6" applyFont="1" applyBorder="1" applyAlignment="1">
      <alignment vertical="top"/>
    </xf>
    <xf numFmtId="0" fontId="24" fillId="0" borderId="7" xfId="6" applyFont="1" applyBorder="1" applyAlignment="1">
      <alignment horizontal="left" vertical="center" wrapText="1"/>
    </xf>
    <xf numFmtId="0" fontId="24" fillId="0" borderId="7" xfId="6" applyFont="1" applyBorder="1" applyAlignment="1">
      <alignment horizontal="center" vertical="center"/>
    </xf>
    <xf numFmtId="4" fontId="24" fillId="0" borderId="7" xfId="6" applyNumberFormat="1" applyFont="1" applyBorder="1" applyAlignment="1">
      <alignment horizontal="center"/>
    </xf>
    <xf numFmtId="4" fontId="24" fillId="0" borderId="7" xfId="6" applyNumberFormat="1" applyFont="1" applyBorder="1" applyAlignment="1">
      <alignment horizontal="right" vertical="center"/>
    </xf>
    <xf numFmtId="0" fontId="24" fillId="0" borderId="0" xfId="6" applyFont="1" applyAlignment="1">
      <alignment horizontal="right" vertical="center"/>
    </xf>
    <xf numFmtId="0" fontId="24" fillId="0" borderId="0" xfId="6" applyFont="1" applyAlignment="1">
      <alignment vertical="top"/>
    </xf>
    <xf numFmtId="0" fontId="24" fillId="0" borderId="0" xfId="0" applyFont="1" applyAlignment="1">
      <alignment vertical="top" wrapText="1"/>
    </xf>
    <xf numFmtId="0" fontId="24" fillId="0" borderId="0" xfId="0" applyFont="1" applyAlignment="1">
      <alignment vertical="top"/>
    </xf>
    <xf numFmtId="164" fontId="25" fillId="0" borderId="0" xfId="6" applyNumberFormat="1" applyFont="1" applyAlignment="1">
      <alignment horizontal="right" vertical="center"/>
    </xf>
    <xf numFmtId="0" fontId="25" fillId="0" borderId="0" xfId="6" applyFont="1" applyAlignment="1">
      <alignment horizontal="left" vertical="center"/>
    </xf>
    <xf numFmtId="0" fontId="24" fillId="0" borderId="0" xfId="6" applyFont="1" applyAlignment="1">
      <alignment horizontal="center" vertical="center"/>
    </xf>
    <xf numFmtId="4" fontId="19" fillId="0" borderId="0" xfId="6" applyNumberFormat="1" applyFont="1"/>
    <xf numFmtId="49" fontId="24" fillId="0" borderId="0" xfId="0" applyNumberFormat="1" applyFont="1" applyAlignment="1">
      <alignment horizontal="right"/>
    </xf>
    <xf numFmtId="164" fontId="24" fillId="0" borderId="0" xfId="6" applyNumberFormat="1" applyFont="1" applyAlignment="1">
      <alignment horizontal="right"/>
    </xf>
    <xf numFmtId="0" fontId="33" fillId="0" borderId="0" xfId="0" applyFont="1"/>
    <xf numFmtId="164" fontId="24" fillId="0" borderId="0" xfId="0" applyNumberFormat="1" applyFont="1"/>
    <xf numFmtId="4" fontId="34" fillId="0" borderId="0" xfId="0" applyNumberFormat="1" applyFont="1"/>
    <xf numFmtId="0" fontId="24" fillId="0" borderId="0" xfId="8" applyFont="1" applyAlignment="1">
      <alignment horizontal="right" vertical="top" wrapText="1"/>
    </xf>
    <xf numFmtId="0" fontId="24" fillId="0" borderId="0" xfId="8" applyFont="1" applyAlignment="1">
      <alignment horizontal="left" vertical="top" wrapText="1"/>
    </xf>
    <xf numFmtId="0" fontId="24" fillId="0" borderId="0" xfId="8" applyFont="1"/>
    <xf numFmtId="0" fontId="24" fillId="0" borderId="0" xfId="8" applyFont="1" applyAlignment="1">
      <alignment horizontal="center"/>
    </xf>
    <xf numFmtId="4" fontId="24" fillId="0" borderId="0" xfId="8" applyNumberFormat="1" applyFont="1" applyProtection="1">
      <protection locked="0"/>
    </xf>
    <xf numFmtId="0" fontId="24" fillId="0" borderId="0" xfId="8" applyFont="1" applyProtection="1">
      <protection locked="0"/>
    </xf>
    <xf numFmtId="0" fontId="24" fillId="0" borderId="0" xfId="8" applyFont="1" applyAlignment="1">
      <alignment horizontal="center" vertical="center"/>
    </xf>
    <xf numFmtId="164" fontId="21" fillId="0" borderId="0" xfId="6" applyNumberFormat="1" applyFont="1" applyAlignment="1">
      <alignment horizontal="right"/>
    </xf>
    <xf numFmtId="0" fontId="21" fillId="0" borderId="0" xfId="6" applyFont="1" applyAlignment="1">
      <alignment horizontal="center" vertical="center"/>
    </xf>
    <xf numFmtId="4" fontId="21" fillId="0" borderId="0" xfId="6" applyNumberFormat="1" applyFont="1" applyAlignment="1" applyProtection="1">
      <alignment horizontal="right"/>
      <protection locked="0"/>
    </xf>
    <xf numFmtId="4" fontId="21" fillId="0" borderId="0" xfId="6" applyNumberFormat="1" applyFont="1" applyProtection="1">
      <protection locked="0"/>
    </xf>
    <xf numFmtId="0" fontId="21" fillId="0" borderId="0" xfId="6" applyFont="1" applyAlignment="1">
      <alignment horizontal="justify" vertical="top" wrapText="1"/>
    </xf>
    <xf numFmtId="0" fontId="21" fillId="0" borderId="0" xfId="6" applyFont="1" applyAlignment="1">
      <alignment horizontal="right"/>
    </xf>
    <xf numFmtId="0" fontId="14" fillId="0" borderId="0" xfId="0" applyFont="1" applyAlignment="1">
      <alignment wrapText="1"/>
    </xf>
    <xf numFmtId="0" fontId="15" fillId="0" borderId="0" xfId="0" applyFont="1"/>
    <xf numFmtId="0" fontId="0" fillId="0" borderId="0" xfId="0"/>
    <xf numFmtId="0" fontId="9" fillId="0" borderId="0" xfId="0" applyFont="1" applyAlignment="1">
      <alignment horizontal="center" wrapText="1"/>
    </xf>
    <xf numFmtId="0" fontId="19" fillId="0" borderId="1" xfId="6" applyFont="1" applyBorder="1" applyAlignment="1">
      <alignment horizontal="center"/>
    </xf>
    <xf numFmtId="0" fontId="19" fillId="0" borderId="2" xfId="6" applyFont="1" applyBorder="1" applyAlignment="1">
      <alignment horizontal="center"/>
    </xf>
    <xf numFmtId="0" fontId="19" fillId="0" borderId="11" xfId="6" applyFont="1" applyBorder="1" applyAlignment="1">
      <alignment horizontal="center"/>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9" xfId="6" applyFont="1" applyBorder="1" applyAlignment="1">
      <alignment horizontal="center" vertical="center" wrapText="1"/>
    </xf>
    <xf numFmtId="0" fontId="19" fillId="0" borderId="10"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4" xfId="6" applyFont="1" applyBorder="1" applyAlignment="1">
      <alignment horizontal="center" vertical="center" wrapText="1"/>
    </xf>
    <xf numFmtId="0" fontId="19" fillId="0" borderId="5" xfId="6" applyFont="1" applyBorder="1" applyAlignment="1">
      <alignment horizontal="center" vertical="center" wrapText="1"/>
    </xf>
    <xf numFmtId="0" fontId="19" fillId="0" borderId="6" xfId="6"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11" xfId="0" applyFont="1" applyBorder="1" applyAlignment="1">
      <alignment horizontal="center" vertical="center"/>
    </xf>
    <xf numFmtId="0" fontId="16" fillId="0" borderId="9" xfId="6" applyFont="1" applyBorder="1" applyAlignment="1">
      <alignment horizontal="center" vertical="center" wrapText="1"/>
    </xf>
    <xf numFmtId="0" fontId="16" fillId="0" borderId="10" xfId="6" applyFont="1" applyBorder="1" applyAlignment="1">
      <alignment horizontal="center" vertical="center" wrapText="1"/>
    </xf>
    <xf numFmtId="0" fontId="16" fillId="0" borderId="3" xfId="6" applyFont="1" applyBorder="1" applyAlignment="1">
      <alignment horizontal="center" vertical="center" wrapText="1"/>
    </xf>
    <xf numFmtId="0" fontId="16" fillId="0" borderId="4" xfId="6" applyFont="1" applyBorder="1" applyAlignment="1">
      <alignment horizontal="center" vertical="center" wrapText="1"/>
    </xf>
    <xf numFmtId="0" fontId="16" fillId="0" borderId="5" xfId="6" applyFont="1" applyBorder="1" applyAlignment="1">
      <alignment horizontal="center" vertical="center" wrapText="1"/>
    </xf>
    <xf numFmtId="0" fontId="16" fillId="0" borderId="6" xfId="6"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6" fillId="0" borderId="1" xfId="6" applyFont="1" applyBorder="1" applyAlignment="1">
      <alignment horizontal="center"/>
    </xf>
    <xf numFmtId="0" fontId="16" fillId="0" borderId="2" xfId="6" applyFont="1" applyBorder="1" applyAlignment="1">
      <alignment horizontal="center"/>
    </xf>
    <xf numFmtId="0" fontId="16" fillId="0" borderId="11" xfId="6" applyFont="1" applyBorder="1" applyAlignment="1">
      <alignment horizontal="center"/>
    </xf>
  </cellXfs>
  <cellStyles count="9">
    <cellStyle name="Normal" xfId="0" builtinId="0"/>
    <cellStyle name="Normal 19 2" xfId="4" xr:uid="{00000000-0005-0000-0000-000000000000}"/>
    <cellStyle name="Normal 2" xfId="1" xr:uid="{00000000-0005-0000-0000-000001000000}"/>
    <cellStyle name="Normalno 2" xfId="2" xr:uid="{00000000-0005-0000-0000-000002000000}"/>
    <cellStyle name="Normalno 2 2" xfId="6" xr:uid="{00000000-0005-0000-0000-000003000000}"/>
    <cellStyle name="Normalno 2 3" xfId="7" xr:uid="{00000000-0005-0000-0000-000004000000}"/>
    <cellStyle name="Normalno 2 4" xfId="8" xr:uid="{00000000-0005-0000-0000-000005000000}"/>
    <cellStyle name="Normalno 6" xfId="5" xr:uid="{00000000-0005-0000-0000-000006000000}"/>
    <cellStyle name="Style 1"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G42"/>
  <sheetViews>
    <sheetView showZeros="0" view="pageBreakPreview" zoomScale="85" zoomScaleSheetLayoutView="85" workbookViewId="0">
      <pane ySplit="1" topLeftCell="A2" activePane="bottomLeft" state="frozen"/>
      <selection activeCell="C34" sqref="C34"/>
      <selection pane="bottomLeft" activeCell="C26" sqref="C26"/>
    </sheetView>
  </sheetViews>
  <sheetFormatPr defaultColWidth="9.28515625" defaultRowHeight="12.75" x14ac:dyDescent="0.2"/>
  <cols>
    <col min="1" max="1" width="4.7109375" style="20" bestFit="1" customWidth="1"/>
    <col min="2" max="2" width="3.28515625" style="21" bestFit="1" customWidth="1"/>
    <col min="3" max="3" width="43.7109375" style="3" customWidth="1"/>
    <col min="4" max="4" width="9" style="1" customWidth="1"/>
    <col min="5" max="5" width="11.28515625" style="4" customWidth="1"/>
    <col min="6" max="6" width="10.42578125" style="5" customWidth="1"/>
    <col min="7" max="7" width="14.42578125" style="6" bestFit="1" customWidth="1"/>
    <col min="8" max="8" width="12.42578125" style="1" bestFit="1" customWidth="1"/>
    <col min="9" max="16384" width="9.28515625" style="1"/>
  </cols>
  <sheetData>
    <row r="4" spans="3:7" ht="15.75" x14ac:dyDescent="0.25">
      <c r="C4" s="282" t="s">
        <v>195</v>
      </c>
      <c r="D4" s="283"/>
      <c r="E4" s="283"/>
      <c r="F4" s="283"/>
    </row>
    <row r="6" spans="3:7" ht="15.75" x14ac:dyDescent="0.25">
      <c r="C6" s="282" t="s">
        <v>229</v>
      </c>
      <c r="D6" s="283"/>
      <c r="E6" s="283"/>
      <c r="F6" s="283"/>
      <c r="G6" s="284"/>
    </row>
    <row r="8" spans="3:7" ht="15.75" x14ac:dyDescent="0.25">
      <c r="C8" s="282" t="s">
        <v>161</v>
      </c>
      <c r="D8" s="283"/>
      <c r="E8" s="283"/>
      <c r="F8" s="283"/>
      <c r="G8" s="284"/>
    </row>
    <row r="18" spans="2:7" ht="20.25" x14ac:dyDescent="0.3">
      <c r="C18" s="285" t="s">
        <v>225</v>
      </c>
      <c r="D18" s="285"/>
      <c r="E18" s="285"/>
      <c r="F18" s="285"/>
    </row>
    <row r="19" spans="2:7" ht="20.25" x14ac:dyDescent="0.3">
      <c r="C19" s="285" t="s">
        <v>226</v>
      </c>
      <c r="D19" s="285"/>
      <c r="E19" s="285"/>
      <c r="F19" s="285"/>
    </row>
    <row r="20" spans="2:7" ht="20.25" x14ac:dyDescent="0.3">
      <c r="C20" s="285" t="s">
        <v>227</v>
      </c>
      <c r="D20" s="285"/>
      <c r="E20" s="285"/>
      <c r="F20" s="285"/>
    </row>
    <row r="25" spans="2:7" s="25" customFormat="1" ht="18" x14ac:dyDescent="0.25">
      <c r="B25" s="26"/>
      <c r="G25" s="27"/>
    </row>
    <row r="26" spans="2:7" s="25" customFormat="1" ht="18" x14ac:dyDescent="0.25">
      <c r="B26" s="26"/>
      <c r="G26" s="27"/>
    </row>
    <row r="27" spans="2:7" s="28" customFormat="1" ht="20.25" x14ac:dyDescent="0.3">
      <c r="B27" s="29"/>
      <c r="C27" s="285"/>
      <c r="D27" s="285"/>
      <c r="E27" s="285"/>
      <c r="F27" s="285"/>
      <c r="G27" s="30"/>
    </row>
    <row r="41" spans="2:7" ht="46.5" customHeight="1" x14ac:dyDescent="0.2"/>
    <row r="42" spans="2:7" s="25" customFormat="1" ht="20.25" x14ac:dyDescent="0.3">
      <c r="B42" s="26"/>
      <c r="C42" s="285" t="s">
        <v>228</v>
      </c>
      <c r="D42" s="285"/>
      <c r="E42" s="285"/>
      <c r="F42" s="285"/>
      <c r="G42" s="27"/>
    </row>
  </sheetData>
  <mergeCells count="8">
    <mergeCell ref="C4:F4"/>
    <mergeCell ref="C8:G8"/>
    <mergeCell ref="C6:G6"/>
    <mergeCell ref="C42:F42"/>
    <mergeCell ref="C18:F18"/>
    <mergeCell ref="C19:F19"/>
    <mergeCell ref="C20:F20"/>
    <mergeCell ref="C27:F27"/>
  </mergeCells>
  <phoneticPr fontId="0" type="noConversion"/>
  <printOptions horizontalCentered="1"/>
  <pageMargins left="0.70866141732283472" right="0.19685039370078741" top="0.74803149606299213" bottom="0.74803149606299213" header="0.31496062992125984" footer="0.31496062992125984"/>
  <pageSetup paperSize="9" scale="98" firstPageNumber="50"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H817"/>
  <sheetViews>
    <sheetView showZeros="0" view="pageBreakPreview" zoomScaleSheetLayoutView="100" workbookViewId="0">
      <pane ySplit="5" topLeftCell="A6" activePane="bottomLeft" state="frozen"/>
      <selection activeCell="A2" sqref="A2:C3"/>
      <selection pane="bottomLeft" activeCell="F6" sqref="F6:F31"/>
    </sheetView>
  </sheetViews>
  <sheetFormatPr defaultColWidth="9.28515625" defaultRowHeight="13.5" x14ac:dyDescent="0.25"/>
  <cols>
    <col min="1" max="1" width="4.7109375" style="69" bestFit="1" customWidth="1"/>
    <col min="2" max="2" width="2.7109375" style="125" bestFit="1" customWidth="1"/>
    <col min="3" max="3" width="43.7109375" style="121" customWidth="1"/>
    <col min="4" max="4" width="9" style="69" customWidth="1"/>
    <col min="5" max="5" width="11.28515625" style="122" customWidth="1"/>
    <col min="6" max="6" width="10.7109375" style="123" customWidth="1"/>
    <col min="7" max="7" width="14.42578125" style="118" bestFit="1" customWidth="1"/>
    <col min="8" max="8" width="12.7109375" style="69" bestFit="1" customWidth="1"/>
    <col min="9" max="16384" width="9.28515625" style="69"/>
  </cols>
  <sheetData>
    <row r="1" spans="1:7" ht="12.75" customHeight="1" x14ac:dyDescent="0.25">
      <c r="A1" s="286" t="s">
        <v>0</v>
      </c>
      <c r="B1" s="287"/>
      <c r="C1" s="288"/>
      <c r="D1" s="289" t="s">
        <v>24</v>
      </c>
      <c r="E1" s="290"/>
      <c r="F1" s="291"/>
      <c r="G1" s="68" t="s">
        <v>19</v>
      </c>
    </row>
    <row r="2" spans="1:7" ht="12.75" customHeight="1" x14ac:dyDescent="0.25">
      <c r="A2" s="295" t="s">
        <v>343</v>
      </c>
      <c r="B2" s="296"/>
      <c r="C2" s="297"/>
      <c r="D2" s="292"/>
      <c r="E2" s="293"/>
      <c r="F2" s="294"/>
      <c r="G2" s="70" t="s">
        <v>230</v>
      </c>
    </row>
    <row r="3" spans="1:7" x14ac:dyDescent="0.25">
      <c r="A3" s="298"/>
      <c r="B3" s="299"/>
      <c r="C3" s="300"/>
      <c r="D3" s="301" t="s">
        <v>25</v>
      </c>
      <c r="E3" s="302"/>
      <c r="F3" s="303"/>
      <c r="G3" s="71"/>
    </row>
    <row r="4" spans="1:7" s="74" customFormat="1" x14ac:dyDescent="0.25">
      <c r="A4" s="72" t="s">
        <v>164</v>
      </c>
      <c r="B4" s="73"/>
      <c r="C4" s="74" t="s">
        <v>162</v>
      </c>
      <c r="E4" s="75"/>
      <c r="F4" s="76"/>
      <c r="G4" s="77"/>
    </row>
    <row r="5" spans="1:7" ht="14.25" thickBot="1" x14ac:dyDescent="0.3">
      <c r="A5" s="78" t="s">
        <v>1</v>
      </c>
      <c r="B5" s="79"/>
      <c r="C5" s="80" t="s">
        <v>2</v>
      </c>
      <c r="D5" s="78" t="s">
        <v>3</v>
      </c>
      <c r="E5" s="81" t="s">
        <v>4</v>
      </c>
      <c r="F5" s="82" t="s">
        <v>5</v>
      </c>
      <c r="G5" s="82" t="s">
        <v>6</v>
      </c>
    </row>
    <row r="6" spans="1:7" ht="14.25" thickTop="1" x14ac:dyDescent="0.25">
      <c r="A6" s="83"/>
      <c r="B6" s="84"/>
      <c r="C6" s="85"/>
      <c r="D6" s="83"/>
      <c r="E6" s="86"/>
      <c r="F6" s="87"/>
      <c r="G6" s="88"/>
    </row>
    <row r="7" spans="1:7" s="94" customFormat="1" x14ac:dyDescent="0.25">
      <c r="A7" s="89">
        <v>1</v>
      </c>
      <c r="B7" s="90"/>
      <c r="C7" s="91" t="s">
        <v>43</v>
      </c>
      <c r="D7" s="92"/>
      <c r="E7" s="93"/>
      <c r="F7" s="87"/>
      <c r="G7" s="88"/>
    </row>
    <row r="8" spans="1:7" x14ac:dyDescent="0.25">
      <c r="A8" s="95"/>
      <c r="B8" s="84"/>
      <c r="C8" s="96"/>
      <c r="D8" s="97"/>
      <c r="E8" s="93"/>
      <c r="F8" s="87"/>
      <c r="G8" s="88"/>
    </row>
    <row r="9" spans="1:7" x14ac:dyDescent="0.25">
      <c r="A9" s="98">
        <v>1</v>
      </c>
      <c r="B9" s="84"/>
      <c r="C9" s="99" t="s">
        <v>26</v>
      </c>
      <c r="D9" s="97"/>
      <c r="E9" s="93"/>
      <c r="F9" s="87"/>
      <c r="G9" s="88"/>
    </row>
    <row r="10" spans="1:7" x14ac:dyDescent="0.25">
      <c r="A10" s="98"/>
      <c r="B10" s="84"/>
      <c r="C10" s="99" t="s">
        <v>27</v>
      </c>
      <c r="D10" s="97"/>
      <c r="E10" s="93"/>
      <c r="F10" s="87"/>
      <c r="G10" s="88"/>
    </row>
    <row r="11" spans="1:7" x14ac:dyDescent="0.25">
      <c r="A11" s="98"/>
      <c r="B11" s="84"/>
      <c r="C11" s="99" t="s">
        <v>28</v>
      </c>
      <c r="D11" s="97"/>
      <c r="E11" s="93"/>
      <c r="F11" s="87"/>
      <c r="G11" s="88"/>
    </row>
    <row r="12" spans="1:7" x14ac:dyDescent="0.25">
      <c r="A12" s="98"/>
      <c r="B12" s="84"/>
      <c r="C12" s="99" t="s">
        <v>29</v>
      </c>
      <c r="D12" s="97"/>
      <c r="E12" s="93"/>
      <c r="F12" s="87"/>
      <c r="G12" s="88"/>
    </row>
    <row r="13" spans="1:7" x14ac:dyDescent="0.25">
      <c r="A13" s="98"/>
      <c r="B13" s="84"/>
      <c r="C13" s="99" t="s">
        <v>30</v>
      </c>
      <c r="D13" s="97"/>
      <c r="E13" s="100"/>
      <c r="F13" s="87"/>
      <c r="G13" s="88"/>
    </row>
    <row r="14" spans="1:7" x14ac:dyDescent="0.25">
      <c r="A14" s="98"/>
      <c r="B14" s="84"/>
      <c r="C14" s="99" t="s">
        <v>31</v>
      </c>
      <c r="D14" s="83"/>
      <c r="E14" s="83"/>
      <c r="F14" s="101"/>
      <c r="G14" s="88"/>
    </row>
    <row r="15" spans="1:7" x14ac:dyDescent="0.25">
      <c r="A15" s="98"/>
      <c r="B15" s="84"/>
      <c r="C15" s="99" t="s">
        <v>231</v>
      </c>
      <c r="D15" s="97"/>
      <c r="E15" s="100"/>
      <c r="F15" s="101"/>
      <c r="G15" s="88"/>
    </row>
    <row r="16" spans="1:7" x14ac:dyDescent="0.25">
      <c r="A16" s="98"/>
      <c r="B16" s="84"/>
      <c r="C16" s="99" t="s">
        <v>39</v>
      </c>
      <c r="D16" s="97" t="s">
        <v>32</v>
      </c>
      <c r="E16" s="93">
        <v>1</v>
      </c>
      <c r="F16" s="101"/>
      <c r="G16" s="88">
        <f>E16*F16</f>
        <v>0</v>
      </c>
    </row>
    <row r="17" spans="1:7" x14ac:dyDescent="0.25">
      <c r="A17" s="98"/>
      <c r="B17" s="84"/>
      <c r="C17" s="96"/>
      <c r="D17" s="97"/>
      <c r="E17" s="100"/>
      <c r="F17" s="101"/>
      <c r="G17" s="88"/>
    </row>
    <row r="18" spans="1:7" s="108" customFormat="1" x14ac:dyDescent="0.25">
      <c r="A18" s="102" t="s">
        <v>12</v>
      </c>
      <c r="B18" s="103"/>
      <c r="C18" s="99" t="s">
        <v>41</v>
      </c>
      <c r="D18" s="104"/>
      <c r="E18" s="105"/>
      <c r="F18" s="106"/>
      <c r="G18" s="107"/>
    </row>
    <row r="19" spans="1:7" s="108" customFormat="1" x14ac:dyDescent="0.25">
      <c r="A19" s="109"/>
      <c r="B19" s="103"/>
      <c r="C19" s="99" t="s">
        <v>33</v>
      </c>
      <c r="D19" s="104"/>
      <c r="E19" s="105"/>
      <c r="F19" s="106"/>
      <c r="G19" s="107"/>
    </row>
    <row r="20" spans="1:7" s="108" customFormat="1" x14ac:dyDescent="0.25">
      <c r="A20" s="109"/>
      <c r="B20" s="103"/>
      <c r="C20" s="99" t="s">
        <v>34</v>
      </c>
      <c r="D20" s="104"/>
      <c r="E20" s="110"/>
      <c r="F20" s="106"/>
      <c r="G20" s="107"/>
    </row>
    <row r="21" spans="1:7" x14ac:dyDescent="0.25">
      <c r="A21" s="95"/>
      <c r="B21" s="84"/>
      <c r="C21" s="99" t="s">
        <v>35</v>
      </c>
      <c r="D21" s="97"/>
      <c r="E21" s="93"/>
      <c r="F21" s="101"/>
      <c r="G21" s="88"/>
    </row>
    <row r="22" spans="1:7" s="108" customFormat="1" x14ac:dyDescent="0.25">
      <c r="A22" s="109"/>
      <c r="B22" s="103"/>
      <c r="C22" s="99" t="s">
        <v>36</v>
      </c>
      <c r="D22" s="104"/>
      <c r="E22" s="105"/>
      <c r="F22" s="106"/>
      <c r="G22" s="107"/>
    </row>
    <row r="23" spans="1:7" s="108" customFormat="1" x14ac:dyDescent="0.25">
      <c r="A23" s="109"/>
      <c r="B23" s="103"/>
      <c r="C23" s="99" t="s">
        <v>37</v>
      </c>
      <c r="D23" s="104"/>
      <c r="E23" s="105"/>
      <c r="F23" s="106"/>
      <c r="G23" s="107"/>
    </row>
    <row r="24" spans="1:7" s="108" customFormat="1" x14ac:dyDescent="0.25">
      <c r="A24" s="109"/>
      <c r="B24" s="103"/>
      <c r="C24" s="99" t="s">
        <v>38</v>
      </c>
      <c r="D24" s="104"/>
      <c r="E24" s="105"/>
      <c r="F24" s="106"/>
      <c r="G24" s="107"/>
    </row>
    <row r="25" spans="1:7" s="108" customFormat="1" x14ac:dyDescent="0.25">
      <c r="A25" s="109"/>
      <c r="B25" s="103"/>
      <c r="C25" s="99" t="s">
        <v>42</v>
      </c>
      <c r="D25" s="104" t="s">
        <v>40</v>
      </c>
      <c r="E25" s="105">
        <v>65</v>
      </c>
      <c r="F25" s="106"/>
      <c r="G25" s="88">
        <f>E25*F25</f>
        <v>0</v>
      </c>
    </row>
    <row r="26" spans="1:7" s="108" customFormat="1" x14ac:dyDescent="0.25">
      <c r="A26" s="109"/>
      <c r="B26" s="103"/>
      <c r="C26" s="99"/>
      <c r="D26" s="104"/>
      <c r="E26" s="105"/>
      <c r="F26" s="106"/>
      <c r="G26" s="88"/>
    </row>
    <row r="27" spans="1:7" s="108" customFormat="1" x14ac:dyDescent="0.25">
      <c r="A27" s="102">
        <v>3</v>
      </c>
      <c r="B27" s="103"/>
      <c r="C27" s="99" t="s">
        <v>198</v>
      </c>
      <c r="D27" s="104"/>
      <c r="E27" s="105"/>
      <c r="F27" s="106"/>
      <c r="G27" s="107"/>
    </row>
    <row r="28" spans="1:7" s="108" customFormat="1" x14ac:dyDescent="0.25">
      <c r="A28" s="109"/>
      <c r="B28" s="103"/>
      <c r="C28" s="99" t="s">
        <v>197</v>
      </c>
      <c r="D28" s="104"/>
      <c r="E28" s="105"/>
      <c r="F28" s="106"/>
      <c r="G28" s="107"/>
    </row>
    <row r="29" spans="1:7" s="108" customFormat="1" x14ac:dyDescent="0.25">
      <c r="A29" s="109"/>
      <c r="B29" s="103"/>
      <c r="C29" s="99" t="s">
        <v>199</v>
      </c>
      <c r="D29" s="104"/>
      <c r="E29" s="105"/>
      <c r="F29" s="106"/>
      <c r="G29" s="107"/>
    </row>
    <row r="30" spans="1:7" s="108" customFormat="1" x14ac:dyDescent="0.25">
      <c r="A30" s="109"/>
      <c r="B30" s="103"/>
      <c r="C30" s="99" t="s">
        <v>232</v>
      </c>
      <c r="D30" s="104"/>
      <c r="E30" s="105"/>
      <c r="F30" s="106"/>
      <c r="G30" s="107"/>
    </row>
    <row r="31" spans="1:7" s="108" customFormat="1" x14ac:dyDescent="0.25">
      <c r="A31" s="109"/>
      <c r="B31" s="103"/>
      <c r="C31" s="99" t="s">
        <v>39</v>
      </c>
      <c r="D31" s="104" t="s">
        <v>196</v>
      </c>
      <c r="E31" s="105">
        <v>1</v>
      </c>
      <c r="F31" s="106"/>
      <c r="G31" s="88">
        <f>E31*F31</f>
        <v>0</v>
      </c>
    </row>
    <row r="32" spans="1:7" s="108" customFormat="1" x14ac:dyDescent="0.25">
      <c r="A32" s="109"/>
      <c r="B32" s="103"/>
      <c r="C32" s="111"/>
      <c r="D32" s="104"/>
      <c r="E32" s="105"/>
      <c r="F32" s="106"/>
      <c r="G32" s="107"/>
    </row>
    <row r="33" spans="1:8" x14ac:dyDescent="0.25">
      <c r="A33" s="112">
        <f>+A7</f>
        <v>1</v>
      </c>
      <c r="B33" s="113"/>
      <c r="C33" s="114" t="str">
        <f>+C7</f>
        <v xml:space="preserve">PRIPREMNI RADOVI </v>
      </c>
      <c r="D33" s="114"/>
      <c r="E33" s="115" t="s">
        <v>8</v>
      </c>
      <c r="F33" s="116"/>
      <c r="G33" s="117">
        <f>SUM(G7:G32)</f>
        <v>0</v>
      </c>
      <c r="H33" s="118"/>
    </row>
    <row r="34" spans="1:8" x14ac:dyDescent="0.25">
      <c r="A34" s="119"/>
      <c r="B34" s="120"/>
    </row>
    <row r="35" spans="1:8" x14ac:dyDescent="0.25">
      <c r="A35" s="119"/>
      <c r="B35" s="120"/>
    </row>
    <row r="36" spans="1:8" x14ac:dyDescent="0.25">
      <c r="A36" s="119"/>
      <c r="B36" s="120"/>
    </row>
    <row r="37" spans="1:8" x14ac:dyDescent="0.25">
      <c r="A37" s="119"/>
      <c r="B37" s="120"/>
    </row>
    <row r="38" spans="1:8" x14ac:dyDescent="0.25">
      <c r="A38" s="119"/>
      <c r="B38" s="120"/>
    </row>
    <row r="39" spans="1:8" x14ac:dyDescent="0.25">
      <c r="A39" s="119"/>
      <c r="B39" s="120"/>
    </row>
    <row r="40" spans="1:8" x14ac:dyDescent="0.25">
      <c r="A40" s="119"/>
      <c r="B40" s="120"/>
    </row>
    <row r="41" spans="1:8" x14ac:dyDescent="0.25">
      <c r="A41" s="119"/>
      <c r="B41" s="120"/>
    </row>
    <row r="42" spans="1:8" x14ac:dyDescent="0.25">
      <c r="A42" s="119"/>
      <c r="B42" s="120"/>
    </row>
    <row r="43" spans="1:8" x14ac:dyDescent="0.25">
      <c r="A43" s="119"/>
      <c r="B43" s="120"/>
    </row>
    <row r="44" spans="1:8" x14ac:dyDescent="0.25">
      <c r="A44" s="119"/>
      <c r="B44" s="120"/>
    </row>
    <row r="45" spans="1:8" s="121" customFormat="1" x14ac:dyDescent="0.25">
      <c r="A45" s="119"/>
      <c r="B45" s="120"/>
      <c r="D45" s="69"/>
      <c r="E45" s="122"/>
      <c r="F45" s="123"/>
      <c r="G45" s="118"/>
      <c r="H45" s="69"/>
    </row>
    <row r="46" spans="1:8" s="121" customFormat="1" x14ac:dyDescent="0.25">
      <c r="A46" s="119"/>
      <c r="B46" s="120"/>
      <c r="D46" s="69"/>
      <c r="E46" s="122"/>
      <c r="F46" s="123"/>
      <c r="G46" s="118"/>
      <c r="H46" s="69"/>
    </row>
    <row r="47" spans="1:8" s="121" customFormat="1" x14ac:dyDescent="0.25">
      <c r="A47" s="119"/>
      <c r="B47" s="120"/>
      <c r="D47" s="69"/>
      <c r="E47" s="122"/>
      <c r="F47" s="123"/>
      <c r="G47" s="118"/>
      <c r="H47" s="69"/>
    </row>
    <row r="48" spans="1:8" s="121" customFormat="1" x14ac:dyDescent="0.25">
      <c r="A48" s="119"/>
      <c r="B48" s="120"/>
      <c r="D48" s="69"/>
      <c r="E48" s="122"/>
      <c r="F48" s="123"/>
      <c r="G48" s="118"/>
      <c r="H48" s="69"/>
    </row>
    <row r="49" spans="1:8" s="121" customFormat="1" x14ac:dyDescent="0.25">
      <c r="A49" s="119"/>
      <c r="B49" s="120"/>
      <c r="D49" s="69"/>
      <c r="E49" s="122"/>
      <c r="F49" s="123"/>
      <c r="G49" s="118"/>
      <c r="H49" s="69"/>
    </row>
    <row r="50" spans="1:8" s="121" customFormat="1" x14ac:dyDescent="0.25">
      <c r="A50" s="119"/>
      <c r="B50" s="120"/>
      <c r="D50" s="69"/>
      <c r="E50" s="122"/>
      <c r="F50" s="123"/>
      <c r="G50" s="118"/>
      <c r="H50" s="69"/>
    </row>
    <row r="51" spans="1:8" s="121" customFormat="1" x14ac:dyDescent="0.25">
      <c r="A51" s="119"/>
      <c r="B51" s="120"/>
      <c r="D51" s="69"/>
      <c r="E51" s="122"/>
      <c r="F51" s="123"/>
      <c r="G51" s="118"/>
      <c r="H51" s="69"/>
    </row>
    <row r="52" spans="1:8" s="121" customFormat="1" x14ac:dyDescent="0.25">
      <c r="A52" s="119"/>
      <c r="B52" s="120"/>
      <c r="D52" s="69"/>
      <c r="E52" s="122"/>
      <c r="F52" s="123"/>
      <c r="G52" s="118"/>
      <c r="H52" s="69"/>
    </row>
    <row r="53" spans="1:8" s="121" customFormat="1" x14ac:dyDescent="0.25">
      <c r="A53" s="119"/>
      <c r="B53" s="120"/>
      <c r="D53" s="69"/>
      <c r="E53" s="122"/>
      <c r="F53" s="123"/>
      <c r="G53" s="118"/>
      <c r="H53" s="69"/>
    </row>
    <row r="54" spans="1:8" s="121" customFormat="1" x14ac:dyDescent="0.25">
      <c r="A54" s="119"/>
      <c r="B54" s="120"/>
      <c r="D54" s="69"/>
      <c r="E54" s="122"/>
      <c r="F54" s="123"/>
      <c r="G54" s="118"/>
      <c r="H54" s="69"/>
    </row>
    <row r="55" spans="1:8" s="121" customFormat="1" x14ac:dyDescent="0.25">
      <c r="A55" s="119"/>
      <c r="B55" s="120"/>
      <c r="D55" s="69"/>
      <c r="E55" s="122"/>
      <c r="F55" s="123"/>
      <c r="G55" s="118"/>
      <c r="H55" s="69"/>
    </row>
    <row r="56" spans="1:8" s="121" customFormat="1" x14ac:dyDescent="0.25">
      <c r="A56" s="119"/>
      <c r="B56" s="120"/>
      <c r="D56" s="69"/>
      <c r="E56" s="122"/>
      <c r="F56" s="123"/>
      <c r="G56" s="118"/>
      <c r="H56" s="69"/>
    </row>
    <row r="57" spans="1:8" s="121" customFormat="1" x14ac:dyDescent="0.25">
      <c r="A57" s="119"/>
      <c r="B57" s="120"/>
      <c r="D57" s="69"/>
      <c r="E57" s="122"/>
      <c r="F57" s="123"/>
      <c r="G57" s="118"/>
      <c r="H57" s="69"/>
    </row>
    <row r="58" spans="1:8" s="121" customFormat="1" x14ac:dyDescent="0.25">
      <c r="A58" s="119"/>
      <c r="B58" s="120"/>
      <c r="D58" s="69"/>
      <c r="E58" s="122"/>
      <c r="F58" s="123"/>
      <c r="G58" s="118"/>
      <c r="H58" s="69"/>
    </row>
    <row r="59" spans="1:8" s="121" customFormat="1" x14ac:dyDescent="0.25">
      <c r="A59" s="119"/>
      <c r="B59" s="120"/>
      <c r="D59" s="69"/>
      <c r="E59" s="122"/>
      <c r="F59" s="123"/>
      <c r="G59" s="118"/>
      <c r="H59" s="69"/>
    </row>
    <row r="60" spans="1:8" s="121" customFormat="1" x14ac:dyDescent="0.25">
      <c r="A60" s="119"/>
      <c r="B60" s="120"/>
      <c r="D60" s="69"/>
      <c r="E60" s="122"/>
      <c r="F60" s="123"/>
      <c r="G60" s="118"/>
      <c r="H60" s="69"/>
    </row>
    <row r="61" spans="1:8" x14ac:dyDescent="0.25">
      <c r="A61" s="119"/>
      <c r="B61" s="120"/>
    </row>
    <row r="62" spans="1:8" x14ac:dyDescent="0.25">
      <c r="A62" s="119"/>
      <c r="B62" s="120"/>
    </row>
    <row r="63" spans="1:8" x14ac:dyDescent="0.25">
      <c r="A63" s="119"/>
      <c r="B63" s="120"/>
    </row>
    <row r="64" spans="1:8" x14ac:dyDescent="0.25">
      <c r="A64" s="119"/>
      <c r="B64" s="120"/>
    </row>
    <row r="65" spans="1:8" x14ac:dyDescent="0.25">
      <c r="B65" s="120"/>
      <c r="H65" s="124"/>
    </row>
    <row r="66" spans="1:8" s="94" customFormat="1" x14ac:dyDescent="0.25">
      <c r="A66" s="69"/>
      <c r="B66" s="120"/>
      <c r="C66" s="121"/>
      <c r="D66" s="69"/>
      <c r="E66" s="122"/>
      <c r="F66" s="123"/>
      <c r="G66" s="118"/>
      <c r="H66" s="124"/>
    </row>
    <row r="67" spans="1:8" x14ac:dyDescent="0.25">
      <c r="B67" s="120"/>
      <c r="H67" s="124"/>
    </row>
    <row r="68" spans="1:8" x14ac:dyDescent="0.25">
      <c r="B68" s="120"/>
      <c r="H68" s="124"/>
    </row>
    <row r="69" spans="1:8" x14ac:dyDescent="0.25">
      <c r="B69" s="120"/>
      <c r="H69" s="124"/>
    </row>
    <row r="70" spans="1:8" x14ac:dyDescent="0.25">
      <c r="B70" s="120"/>
      <c r="H70" s="124"/>
    </row>
    <row r="71" spans="1:8" x14ac:dyDescent="0.25">
      <c r="B71" s="120"/>
      <c r="H71" s="124"/>
    </row>
    <row r="72" spans="1:8" x14ac:dyDescent="0.25">
      <c r="B72" s="120"/>
      <c r="H72" s="124"/>
    </row>
    <row r="73" spans="1:8" x14ac:dyDescent="0.25">
      <c r="B73" s="120"/>
      <c r="H73" s="124"/>
    </row>
    <row r="74" spans="1:8" x14ac:dyDescent="0.25">
      <c r="B74" s="120"/>
      <c r="H74" s="124"/>
    </row>
    <row r="75" spans="1:8" x14ac:dyDescent="0.25">
      <c r="B75" s="120"/>
      <c r="H75" s="124"/>
    </row>
    <row r="76" spans="1:8" x14ac:dyDescent="0.25">
      <c r="B76" s="120"/>
      <c r="H76" s="124"/>
    </row>
    <row r="77" spans="1:8" x14ac:dyDescent="0.25">
      <c r="B77" s="120"/>
      <c r="H77" s="124"/>
    </row>
    <row r="78" spans="1:8" x14ac:dyDescent="0.25">
      <c r="B78" s="120"/>
      <c r="H78" s="124"/>
    </row>
    <row r="79" spans="1:8" x14ac:dyDescent="0.25">
      <c r="B79" s="120"/>
      <c r="H79" s="124"/>
    </row>
    <row r="80" spans="1:8" x14ac:dyDescent="0.25">
      <c r="B80" s="120"/>
      <c r="H80" s="124"/>
    </row>
    <row r="81" spans="2:8" x14ac:dyDescent="0.25">
      <c r="B81" s="120"/>
      <c r="H81" s="124"/>
    </row>
    <row r="82" spans="2:8" x14ac:dyDescent="0.25">
      <c r="B82" s="120"/>
      <c r="H82" s="124"/>
    </row>
    <row r="83" spans="2:8" x14ac:dyDescent="0.25">
      <c r="B83" s="120"/>
      <c r="H83" s="124"/>
    </row>
    <row r="84" spans="2:8" x14ac:dyDescent="0.25">
      <c r="B84" s="120"/>
      <c r="H84" s="124"/>
    </row>
    <row r="85" spans="2:8" x14ac:dyDescent="0.25">
      <c r="B85" s="120"/>
      <c r="H85" s="124"/>
    </row>
    <row r="86" spans="2:8" x14ac:dyDescent="0.25">
      <c r="B86" s="120"/>
      <c r="H86" s="124"/>
    </row>
    <row r="87" spans="2:8" x14ac:dyDescent="0.25">
      <c r="B87" s="120"/>
      <c r="H87" s="124"/>
    </row>
    <row r="88" spans="2:8" x14ac:dyDescent="0.25">
      <c r="B88" s="120"/>
      <c r="H88" s="124"/>
    </row>
    <row r="89" spans="2:8" x14ac:dyDescent="0.25">
      <c r="B89" s="120"/>
      <c r="H89" s="124"/>
    </row>
    <row r="90" spans="2:8" x14ac:dyDescent="0.25">
      <c r="B90" s="120"/>
      <c r="H90" s="124"/>
    </row>
    <row r="91" spans="2:8" x14ac:dyDescent="0.25">
      <c r="B91" s="120"/>
      <c r="H91" s="124"/>
    </row>
    <row r="92" spans="2:8" x14ac:dyDescent="0.25">
      <c r="B92" s="120"/>
      <c r="H92" s="124"/>
    </row>
    <row r="93" spans="2:8" x14ac:dyDescent="0.25">
      <c r="B93" s="120"/>
      <c r="H93" s="124"/>
    </row>
    <row r="94" spans="2:8" x14ac:dyDescent="0.25">
      <c r="B94" s="120"/>
      <c r="H94" s="124"/>
    </row>
    <row r="95" spans="2:8" x14ac:dyDescent="0.25">
      <c r="B95" s="120"/>
      <c r="H95" s="124"/>
    </row>
    <row r="96" spans="2:8" x14ac:dyDescent="0.25">
      <c r="B96" s="120"/>
      <c r="H96" s="124"/>
    </row>
    <row r="97" spans="2:8" x14ac:dyDescent="0.25">
      <c r="B97" s="120"/>
      <c r="H97" s="124"/>
    </row>
    <row r="98" spans="2:8" x14ac:dyDescent="0.25">
      <c r="B98" s="120"/>
      <c r="H98" s="124"/>
    </row>
    <row r="99" spans="2:8" x14ac:dyDescent="0.25">
      <c r="B99" s="120"/>
      <c r="H99" s="124"/>
    </row>
    <row r="100" spans="2:8" x14ac:dyDescent="0.25">
      <c r="B100" s="120"/>
      <c r="H100" s="124"/>
    </row>
    <row r="101" spans="2:8" x14ac:dyDescent="0.25">
      <c r="B101" s="120"/>
      <c r="H101" s="124"/>
    </row>
    <row r="102" spans="2:8" x14ac:dyDescent="0.25">
      <c r="B102" s="120"/>
      <c r="H102" s="124"/>
    </row>
    <row r="103" spans="2:8" x14ac:dyDescent="0.25">
      <c r="B103" s="120"/>
      <c r="H103" s="124"/>
    </row>
    <row r="104" spans="2:8" x14ac:dyDescent="0.25">
      <c r="B104" s="120"/>
      <c r="H104" s="124"/>
    </row>
    <row r="105" spans="2:8" x14ac:dyDescent="0.25">
      <c r="B105" s="120"/>
      <c r="H105" s="124"/>
    </row>
    <row r="106" spans="2:8" x14ac:dyDescent="0.25">
      <c r="B106" s="120"/>
      <c r="H106" s="124"/>
    </row>
    <row r="107" spans="2:8" x14ac:dyDescent="0.25">
      <c r="B107" s="120"/>
      <c r="H107" s="124"/>
    </row>
    <row r="108" spans="2:8" x14ac:dyDescent="0.25">
      <c r="B108" s="120"/>
      <c r="H108" s="124"/>
    </row>
    <row r="109" spans="2:8" x14ac:dyDescent="0.25">
      <c r="B109" s="120"/>
      <c r="H109" s="124"/>
    </row>
    <row r="110" spans="2:8" x14ac:dyDescent="0.25">
      <c r="B110" s="120"/>
      <c r="H110" s="124"/>
    </row>
    <row r="111" spans="2:8" x14ac:dyDescent="0.25">
      <c r="B111" s="120"/>
      <c r="H111" s="124"/>
    </row>
    <row r="112" spans="2:8" x14ac:dyDescent="0.25">
      <c r="B112" s="120"/>
      <c r="H112" s="124"/>
    </row>
    <row r="113" spans="2:8" x14ac:dyDescent="0.25">
      <c r="B113" s="120"/>
      <c r="H113" s="124"/>
    </row>
    <row r="114" spans="2:8" x14ac:dyDescent="0.25">
      <c r="B114" s="120"/>
      <c r="H114" s="124"/>
    </row>
    <row r="115" spans="2:8" x14ac:dyDescent="0.25">
      <c r="B115" s="120"/>
      <c r="H115" s="124"/>
    </row>
    <row r="116" spans="2:8" x14ac:dyDescent="0.25">
      <c r="B116" s="120"/>
      <c r="H116" s="124"/>
    </row>
    <row r="117" spans="2:8" x14ac:dyDescent="0.25">
      <c r="B117" s="120"/>
      <c r="H117" s="124"/>
    </row>
    <row r="118" spans="2:8" x14ac:dyDescent="0.25">
      <c r="B118" s="120"/>
      <c r="H118" s="124"/>
    </row>
    <row r="119" spans="2:8" x14ac:dyDescent="0.25">
      <c r="B119" s="120"/>
      <c r="H119" s="124"/>
    </row>
    <row r="120" spans="2:8" x14ac:dyDescent="0.25">
      <c r="B120" s="120"/>
      <c r="H120" s="124"/>
    </row>
    <row r="121" spans="2:8" x14ac:dyDescent="0.25">
      <c r="B121" s="120"/>
      <c r="H121" s="124"/>
    </row>
    <row r="122" spans="2:8" x14ac:dyDescent="0.25">
      <c r="B122" s="120"/>
      <c r="H122" s="124"/>
    </row>
    <row r="123" spans="2:8" x14ac:dyDescent="0.25">
      <c r="B123" s="120"/>
      <c r="H123" s="124"/>
    </row>
    <row r="124" spans="2:8" x14ac:dyDescent="0.25">
      <c r="B124" s="120"/>
      <c r="H124" s="124"/>
    </row>
    <row r="125" spans="2:8" x14ac:dyDescent="0.25">
      <c r="B125" s="120"/>
      <c r="H125" s="124"/>
    </row>
    <row r="126" spans="2:8" x14ac:dyDescent="0.25">
      <c r="B126" s="120"/>
      <c r="H126" s="124"/>
    </row>
    <row r="127" spans="2:8" x14ac:dyDescent="0.25">
      <c r="B127" s="120"/>
      <c r="H127" s="124"/>
    </row>
    <row r="128" spans="2:8" x14ac:dyDescent="0.25">
      <c r="B128" s="120"/>
      <c r="H128" s="124"/>
    </row>
    <row r="129" spans="2:8" x14ac:dyDescent="0.25">
      <c r="B129" s="120"/>
      <c r="H129" s="124"/>
    </row>
    <row r="130" spans="2:8" x14ac:dyDescent="0.25">
      <c r="B130" s="120"/>
      <c r="H130" s="124"/>
    </row>
    <row r="131" spans="2:8" x14ac:dyDescent="0.25">
      <c r="B131" s="120"/>
      <c r="H131" s="124"/>
    </row>
    <row r="132" spans="2:8" x14ac:dyDescent="0.25">
      <c r="B132" s="120"/>
      <c r="H132" s="124"/>
    </row>
    <row r="133" spans="2:8" x14ac:dyDescent="0.25">
      <c r="B133" s="120"/>
      <c r="H133" s="124"/>
    </row>
    <row r="134" spans="2:8" x14ac:dyDescent="0.25">
      <c r="B134" s="120"/>
      <c r="H134" s="124"/>
    </row>
    <row r="135" spans="2:8" x14ac:dyDescent="0.25">
      <c r="B135" s="120"/>
      <c r="H135" s="124"/>
    </row>
    <row r="136" spans="2:8" x14ac:dyDescent="0.25">
      <c r="B136" s="120"/>
      <c r="H136" s="124"/>
    </row>
    <row r="137" spans="2:8" x14ac:dyDescent="0.25">
      <c r="B137" s="120"/>
      <c r="H137" s="124"/>
    </row>
    <row r="138" spans="2:8" x14ac:dyDescent="0.25">
      <c r="B138" s="120"/>
      <c r="H138" s="124"/>
    </row>
    <row r="139" spans="2:8" x14ac:dyDescent="0.25">
      <c r="B139" s="120"/>
      <c r="H139" s="124"/>
    </row>
    <row r="140" spans="2:8" x14ac:dyDescent="0.25">
      <c r="B140" s="120"/>
      <c r="H140" s="124"/>
    </row>
    <row r="141" spans="2:8" x14ac:dyDescent="0.25">
      <c r="B141" s="120"/>
      <c r="H141" s="124"/>
    </row>
    <row r="142" spans="2:8" x14ac:dyDescent="0.25">
      <c r="B142" s="120"/>
      <c r="H142" s="124"/>
    </row>
    <row r="143" spans="2:8" x14ac:dyDescent="0.25">
      <c r="B143" s="120"/>
      <c r="H143" s="124"/>
    </row>
    <row r="144" spans="2:8" x14ac:dyDescent="0.25">
      <c r="B144" s="120"/>
      <c r="H144" s="124"/>
    </row>
    <row r="145" spans="2:8" x14ac:dyDescent="0.25">
      <c r="B145" s="120"/>
      <c r="H145" s="124"/>
    </row>
    <row r="146" spans="2:8" x14ac:dyDescent="0.25">
      <c r="B146" s="120"/>
      <c r="H146" s="124"/>
    </row>
    <row r="147" spans="2:8" x14ac:dyDescent="0.25">
      <c r="B147" s="120"/>
      <c r="H147" s="124"/>
    </row>
    <row r="148" spans="2:8" x14ac:dyDescent="0.25">
      <c r="B148" s="120"/>
      <c r="H148" s="124"/>
    </row>
    <row r="149" spans="2:8" x14ac:dyDescent="0.25">
      <c r="B149" s="120"/>
      <c r="H149" s="124"/>
    </row>
    <row r="150" spans="2:8" x14ac:dyDescent="0.25">
      <c r="B150" s="120"/>
      <c r="H150" s="124"/>
    </row>
    <row r="151" spans="2:8" x14ac:dyDescent="0.25">
      <c r="B151" s="120"/>
      <c r="H151" s="124"/>
    </row>
    <row r="152" spans="2:8" x14ac:dyDescent="0.25">
      <c r="B152" s="120"/>
      <c r="H152" s="124"/>
    </row>
    <row r="153" spans="2:8" x14ac:dyDescent="0.25">
      <c r="B153" s="120"/>
      <c r="H153" s="124"/>
    </row>
    <row r="154" spans="2:8" x14ac:dyDescent="0.25">
      <c r="B154" s="120"/>
      <c r="H154" s="124"/>
    </row>
    <row r="155" spans="2:8" x14ac:dyDescent="0.25">
      <c r="B155" s="120"/>
      <c r="H155" s="124"/>
    </row>
    <row r="156" spans="2:8" x14ac:dyDescent="0.25">
      <c r="B156" s="120"/>
      <c r="H156" s="124"/>
    </row>
    <row r="157" spans="2:8" x14ac:dyDescent="0.25">
      <c r="B157" s="120"/>
      <c r="H157" s="124"/>
    </row>
    <row r="158" spans="2:8" x14ac:dyDescent="0.25">
      <c r="B158" s="120"/>
      <c r="H158" s="124"/>
    </row>
    <row r="159" spans="2:8" x14ac:dyDescent="0.25">
      <c r="B159" s="120"/>
      <c r="H159" s="124"/>
    </row>
    <row r="160" spans="2:8" x14ac:dyDescent="0.25">
      <c r="B160" s="120"/>
      <c r="H160" s="124"/>
    </row>
    <row r="161" spans="2:8" x14ac:dyDescent="0.25">
      <c r="B161" s="120"/>
      <c r="H161" s="124"/>
    </row>
    <row r="162" spans="2:8" x14ac:dyDescent="0.25">
      <c r="B162" s="120"/>
      <c r="H162" s="124"/>
    </row>
    <row r="163" spans="2:8" x14ac:dyDescent="0.25">
      <c r="B163" s="120"/>
      <c r="H163" s="124"/>
    </row>
    <row r="164" spans="2:8" x14ac:dyDescent="0.25">
      <c r="B164" s="120"/>
      <c r="H164" s="124"/>
    </row>
    <row r="165" spans="2:8" x14ac:dyDescent="0.25">
      <c r="B165" s="120"/>
      <c r="H165" s="124"/>
    </row>
    <row r="166" spans="2:8" x14ac:dyDescent="0.25">
      <c r="B166" s="120"/>
      <c r="H166" s="124"/>
    </row>
    <row r="167" spans="2:8" x14ac:dyDescent="0.25">
      <c r="B167" s="120"/>
      <c r="H167" s="124"/>
    </row>
    <row r="168" spans="2:8" x14ac:dyDescent="0.25">
      <c r="B168" s="120"/>
      <c r="H168" s="124"/>
    </row>
    <row r="169" spans="2:8" x14ac:dyDescent="0.25">
      <c r="B169" s="120"/>
      <c r="H169" s="124"/>
    </row>
    <row r="170" spans="2:8" x14ac:dyDescent="0.25">
      <c r="B170" s="120"/>
      <c r="H170" s="124"/>
    </row>
    <row r="171" spans="2:8" x14ac:dyDescent="0.25">
      <c r="B171" s="120"/>
      <c r="H171" s="124"/>
    </row>
    <row r="172" spans="2:8" x14ac:dyDescent="0.25">
      <c r="B172" s="120"/>
      <c r="H172" s="124"/>
    </row>
    <row r="173" spans="2:8" x14ac:dyDescent="0.25">
      <c r="B173" s="120"/>
      <c r="H173" s="124"/>
    </row>
    <row r="174" spans="2:8" x14ac:dyDescent="0.25">
      <c r="B174" s="120"/>
      <c r="H174" s="124"/>
    </row>
    <row r="175" spans="2:8" x14ac:dyDescent="0.25">
      <c r="B175" s="120"/>
      <c r="H175" s="124"/>
    </row>
    <row r="176" spans="2:8" x14ac:dyDescent="0.25">
      <c r="B176" s="120"/>
      <c r="H176" s="124"/>
    </row>
    <row r="177" spans="2:8" x14ac:dyDescent="0.25">
      <c r="B177" s="120"/>
      <c r="H177" s="124"/>
    </row>
    <row r="178" spans="2:8" x14ac:dyDescent="0.25">
      <c r="B178" s="120"/>
      <c r="H178" s="124"/>
    </row>
    <row r="179" spans="2:8" x14ac:dyDescent="0.25">
      <c r="B179" s="120"/>
      <c r="H179" s="124"/>
    </row>
    <row r="180" spans="2:8" x14ac:dyDescent="0.25">
      <c r="B180" s="120"/>
      <c r="H180" s="124"/>
    </row>
    <row r="181" spans="2:8" x14ac:dyDescent="0.25">
      <c r="B181" s="120"/>
      <c r="H181" s="124"/>
    </row>
    <row r="182" spans="2:8" x14ac:dyDescent="0.25">
      <c r="B182" s="120"/>
      <c r="H182" s="124"/>
    </row>
    <row r="183" spans="2:8" x14ac:dyDescent="0.25">
      <c r="B183" s="120"/>
      <c r="H183" s="124"/>
    </row>
    <row r="184" spans="2:8" x14ac:dyDescent="0.25">
      <c r="B184" s="120"/>
      <c r="H184" s="124"/>
    </row>
    <row r="185" spans="2:8" x14ac:dyDescent="0.25">
      <c r="B185" s="120"/>
      <c r="H185" s="124"/>
    </row>
    <row r="186" spans="2:8" x14ac:dyDescent="0.25">
      <c r="B186" s="120"/>
      <c r="H186" s="124"/>
    </row>
    <row r="187" spans="2:8" x14ac:dyDescent="0.25">
      <c r="B187" s="120"/>
      <c r="H187" s="124"/>
    </row>
    <row r="188" spans="2:8" x14ac:dyDescent="0.25">
      <c r="B188" s="120"/>
      <c r="H188" s="124"/>
    </row>
    <row r="189" spans="2:8" x14ac:dyDescent="0.25">
      <c r="B189" s="120"/>
      <c r="H189" s="124"/>
    </row>
    <row r="190" spans="2:8" x14ac:dyDescent="0.25">
      <c r="B190" s="120"/>
      <c r="H190" s="124"/>
    </row>
    <row r="191" spans="2:8" x14ac:dyDescent="0.25">
      <c r="B191" s="120"/>
      <c r="H191" s="124"/>
    </row>
    <row r="192" spans="2:8" x14ac:dyDescent="0.25">
      <c r="B192" s="120"/>
      <c r="H192" s="124"/>
    </row>
    <row r="193" spans="2:8" x14ac:dyDescent="0.25">
      <c r="B193" s="120"/>
      <c r="H193" s="124"/>
    </row>
    <row r="194" spans="2:8" x14ac:dyDescent="0.25">
      <c r="B194" s="120"/>
      <c r="H194" s="124"/>
    </row>
    <row r="195" spans="2:8" x14ac:dyDescent="0.25">
      <c r="B195" s="120"/>
      <c r="H195" s="124"/>
    </row>
    <row r="196" spans="2:8" x14ac:dyDescent="0.25">
      <c r="B196" s="120"/>
      <c r="H196" s="124"/>
    </row>
    <row r="197" spans="2:8" x14ac:dyDescent="0.25">
      <c r="B197" s="120"/>
      <c r="H197" s="124"/>
    </row>
    <row r="198" spans="2:8" x14ac:dyDescent="0.25">
      <c r="B198" s="120"/>
      <c r="H198" s="124"/>
    </row>
    <row r="199" spans="2:8" x14ac:dyDescent="0.25">
      <c r="B199" s="120"/>
      <c r="H199" s="124"/>
    </row>
    <row r="200" spans="2:8" x14ac:dyDescent="0.25">
      <c r="B200" s="120"/>
      <c r="H200" s="124"/>
    </row>
    <row r="201" spans="2:8" x14ac:dyDescent="0.25">
      <c r="B201" s="120"/>
      <c r="H201" s="124"/>
    </row>
    <row r="202" spans="2:8" x14ac:dyDescent="0.25">
      <c r="B202" s="120"/>
      <c r="H202" s="124"/>
    </row>
    <row r="203" spans="2:8" x14ac:dyDescent="0.25">
      <c r="B203" s="120"/>
      <c r="H203" s="124"/>
    </row>
    <row r="204" spans="2:8" x14ac:dyDescent="0.25">
      <c r="B204" s="120"/>
      <c r="H204" s="124"/>
    </row>
    <row r="205" spans="2:8" x14ac:dyDescent="0.25">
      <c r="B205" s="120"/>
      <c r="H205" s="124"/>
    </row>
    <row r="206" spans="2:8" x14ac:dyDescent="0.25">
      <c r="B206" s="120"/>
      <c r="H206" s="124"/>
    </row>
    <row r="207" spans="2:8" x14ac:dyDescent="0.25">
      <c r="B207" s="120"/>
      <c r="H207" s="124"/>
    </row>
    <row r="208" spans="2:8" x14ac:dyDescent="0.25">
      <c r="B208" s="120"/>
      <c r="H208" s="124"/>
    </row>
    <row r="209" spans="2:8" x14ac:dyDescent="0.25">
      <c r="B209" s="120"/>
      <c r="H209" s="124"/>
    </row>
    <row r="210" spans="2:8" x14ac:dyDescent="0.25">
      <c r="B210" s="120"/>
      <c r="H210" s="124"/>
    </row>
    <row r="211" spans="2:8" x14ac:dyDescent="0.25">
      <c r="B211" s="120"/>
      <c r="H211" s="124"/>
    </row>
    <row r="212" spans="2:8" x14ac:dyDescent="0.25">
      <c r="B212" s="120"/>
      <c r="H212" s="124"/>
    </row>
    <row r="213" spans="2:8" x14ac:dyDescent="0.25">
      <c r="B213" s="120"/>
      <c r="H213" s="124"/>
    </row>
    <row r="214" spans="2:8" x14ac:dyDescent="0.25">
      <c r="B214" s="120"/>
      <c r="H214" s="124"/>
    </row>
    <row r="215" spans="2:8" x14ac:dyDescent="0.25">
      <c r="B215" s="120"/>
      <c r="H215" s="124"/>
    </row>
    <row r="216" spans="2:8" x14ac:dyDescent="0.25">
      <c r="B216" s="120"/>
      <c r="H216" s="124"/>
    </row>
    <row r="217" spans="2:8" x14ac:dyDescent="0.25">
      <c r="B217" s="120"/>
      <c r="H217" s="124"/>
    </row>
    <row r="218" spans="2:8" x14ac:dyDescent="0.25">
      <c r="B218" s="120"/>
      <c r="H218" s="124"/>
    </row>
    <row r="219" spans="2:8" x14ac:dyDescent="0.25">
      <c r="B219" s="120"/>
      <c r="H219" s="124"/>
    </row>
    <row r="220" spans="2:8" x14ac:dyDescent="0.25">
      <c r="B220" s="120"/>
      <c r="H220" s="124"/>
    </row>
    <row r="221" spans="2:8" x14ac:dyDescent="0.25">
      <c r="B221" s="120"/>
      <c r="H221" s="124"/>
    </row>
    <row r="222" spans="2:8" x14ac:dyDescent="0.25">
      <c r="B222" s="120"/>
      <c r="H222" s="124"/>
    </row>
    <row r="223" spans="2:8" x14ac:dyDescent="0.25">
      <c r="B223" s="120"/>
      <c r="H223" s="124"/>
    </row>
    <row r="224" spans="2:8" x14ac:dyDescent="0.25">
      <c r="B224" s="120"/>
      <c r="H224" s="124"/>
    </row>
    <row r="225" spans="2:8" x14ac:dyDescent="0.25">
      <c r="B225" s="120"/>
      <c r="H225" s="124"/>
    </row>
    <row r="226" spans="2:8" x14ac:dyDescent="0.25">
      <c r="B226" s="120"/>
      <c r="H226" s="124"/>
    </row>
    <row r="227" spans="2:8" x14ac:dyDescent="0.25">
      <c r="B227" s="120"/>
      <c r="H227" s="124"/>
    </row>
    <row r="228" spans="2:8" x14ac:dyDescent="0.25">
      <c r="B228" s="120"/>
      <c r="H228" s="124"/>
    </row>
    <row r="229" spans="2:8" x14ac:dyDescent="0.25">
      <c r="B229" s="120"/>
      <c r="H229" s="124"/>
    </row>
    <row r="230" spans="2:8" x14ac:dyDescent="0.25">
      <c r="B230" s="120"/>
      <c r="H230" s="124"/>
    </row>
    <row r="231" spans="2:8" x14ac:dyDescent="0.25">
      <c r="B231" s="120"/>
      <c r="H231" s="124"/>
    </row>
    <row r="232" spans="2:8" x14ac:dyDescent="0.25">
      <c r="B232" s="120"/>
      <c r="H232" s="124"/>
    </row>
    <row r="233" spans="2:8" x14ac:dyDescent="0.25">
      <c r="B233" s="120"/>
      <c r="H233" s="124"/>
    </row>
    <row r="234" spans="2:8" x14ac:dyDescent="0.25">
      <c r="B234" s="120"/>
      <c r="H234" s="124"/>
    </row>
    <row r="235" spans="2:8" x14ac:dyDescent="0.25">
      <c r="B235" s="120"/>
      <c r="H235" s="124"/>
    </row>
    <row r="236" spans="2:8" x14ac:dyDescent="0.25">
      <c r="B236" s="120"/>
      <c r="H236" s="124"/>
    </row>
    <row r="237" spans="2:8" x14ac:dyDescent="0.25">
      <c r="B237" s="120"/>
      <c r="H237" s="124"/>
    </row>
    <row r="238" spans="2:8" x14ac:dyDescent="0.25">
      <c r="B238" s="120"/>
      <c r="H238" s="124"/>
    </row>
    <row r="239" spans="2:8" x14ac:dyDescent="0.25">
      <c r="B239" s="120"/>
      <c r="H239" s="124"/>
    </row>
    <row r="240" spans="2:8" x14ac:dyDescent="0.25">
      <c r="B240" s="120"/>
      <c r="H240" s="124"/>
    </row>
    <row r="241" spans="2:8" x14ac:dyDescent="0.25">
      <c r="B241" s="120"/>
      <c r="H241" s="124"/>
    </row>
    <row r="242" spans="2:8" x14ac:dyDescent="0.25">
      <c r="B242" s="120"/>
      <c r="H242" s="124"/>
    </row>
    <row r="243" spans="2:8" x14ac:dyDescent="0.25">
      <c r="B243" s="120"/>
      <c r="H243" s="124"/>
    </row>
    <row r="244" spans="2:8" x14ac:dyDescent="0.25">
      <c r="B244" s="120"/>
      <c r="H244" s="124"/>
    </row>
    <row r="245" spans="2:8" x14ac:dyDescent="0.25">
      <c r="B245" s="120"/>
      <c r="H245" s="124"/>
    </row>
    <row r="246" spans="2:8" x14ac:dyDescent="0.25">
      <c r="B246" s="120"/>
      <c r="H246" s="124"/>
    </row>
    <row r="247" spans="2:8" x14ac:dyDescent="0.25">
      <c r="B247" s="120"/>
      <c r="H247" s="124"/>
    </row>
    <row r="248" spans="2:8" x14ac:dyDescent="0.25">
      <c r="B248" s="120"/>
      <c r="H248" s="124"/>
    </row>
    <row r="249" spans="2:8" x14ac:dyDescent="0.25">
      <c r="B249" s="120"/>
      <c r="H249" s="124"/>
    </row>
    <row r="250" spans="2:8" x14ac:dyDescent="0.25">
      <c r="B250" s="120"/>
      <c r="H250" s="124"/>
    </row>
    <row r="251" spans="2:8" x14ac:dyDescent="0.25">
      <c r="B251" s="120"/>
      <c r="H251" s="124"/>
    </row>
    <row r="252" spans="2:8" x14ac:dyDescent="0.25">
      <c r="B252" s="120"/>
      <c r="H252" s="124"/>
    </row>
    <row r="253" spans="2:8" x14ac:dyDescent="0.25">
      <c r="B253" s="120"/>
      <c r="H253" s="124"/>
    </row>
    <row r="254" spans="2:8" x14ac:dyDescent="0.25">
      <c r="B254" s="120"/>
      <c r="H254" s="124"/>
    </row>
    <row r="255" spans="2:8" x14ac:dyDescent="0.25">
      <c r="B255" s="120"/>
      <c r="H255" s="124"/>
    </row>
    <row r="256" spans="2:8" x14ac:dyDescent="0.25">
      <c r="B256" s="120"/>
      <c r="H256" s="124"/>
    </row>
    <row r="257" spans="2:8" x14ac:dyDescent="0.25">
      <c r="B257" s="120"/>
      <c r="H257" s="124"/>
    </row>
    <row r="258" spans="2:8" x14ac:dyDescent="0.25">
      <c r="B258" s="120"/>
      <c r="H258" s="124"/>
    </row>
    <row r="259" spans="2:8" x14ac:dyDescent="0.25">
      <c r="B259" s="120"/>
      <c r="H259" s="124"/>
    </row>
    <row r="260" spans="2:8" x14ac:dyDescent="0.25">
      <c r="B260" s="120"/>
      <c r="H260" s="124"/>
    </row>
    <row r="261" spans="2:8" x14ac:dyDescent="0.25">
      <c r="B261" s="120"/>
      <c r="H261" s="124"/>
    </row>
    <row r="262" spans="2:8" x14ac:dyDescent="0.25">
      <c r="B262" s="120"/>
      <c r="H262" s="124"/>
    </row>
    <row r="263" spans="2:8" x14ac:dyDescent="0.25">
      <c r="B263" s="120"/>
      <c r="H263" s="124"/>
    </row>
    <row r="264" spans="2:8" x14ac:dyDescent="0.25">
      <c r="B264" s="120"/>
      <c r="H264" s="124"/>
    </row>
    <row r="265" spans="2:8" x14ac:dyDescent="0.25">
      <c r="B265" s="120"/>
      <c r="H265" s="124"/>
    </row>
    <row r="266" spans="2:8" x14ac:dyDescent="0.25">
      <c r="B266" s="120"/>
      <c r="H266" s="124"/>
    </row>
    <row r="267" spans="2:8" x14ac:dyDescent="0.25">
      <c r="B267" s="120"/>
      <c r="H267" s="124"/>
    </row>
    <row r="268" spans="2:8" x14ac:dyDescent="0.25">
      <c r="B268" s="120"/>
      <c r="H268" s="124"/>
    </row>
    <row r="269" spans="2:8" x14ac:dyDescent="0.25">
      <c r="B269" s="120"/>
      <c r="H269" s="124"/>
    </row>
    <row r="270" spans="2:8" x14ac:dyDescent="0.25">
      <c r="B270" s="120"/>
      <c r="H270" s="124"/>
    </row>
    <row r="271" spans="2:8" x14ac:dyDescent="0.25">
      <c r="B271" s="120"/>
      <c r="H271" s="124"/>
    </row>
    <row r="272" spans="2:8" x14ac:dyDescent="0.25">
      <c r="B272" s="120"/>
      <c r="H272" s="124"/>
    </row>
    <row r="273" spans="2:8" x14ac:dyDescent="0.25">
      <c r="B273" s="120"/>
      <c r="H273" s="124"/>
    </row>
    <row r="274" spans="2:8" x14ac:dyDescent="0.25">
      <c r="B274" s="120"/>
      <c r="H274" s="124"/>
    </row>
    <row r="275" spans="2:8" x14ac:dyDescent="0.25">
      <c r="B275" s="120"/>
      <c r="H275" s="124"/>
    </row>
    <row r="276" spans="2:8" x14ac:dyDescent="0.25">
      <c r="B276" s="120"/>
      <c r="H276" s="124"/>
    </row>
    <row r="277" spans="2:8" x14ac:dyDescent="0.25">
      <c r="B277" s="120"/>
      <c r="H277" s="124"/>
    </row>
    <row r="278" spans="2:8" x14ac:dyDescent="0.25">
      <c r="B278" s="120"/>
      <c r="H278" s="124"/>
    </row>
    <row r="279" spans="2:8" x14ac:dyDescent="0.25">
      <c r="B279" s="120"/>
      <c r="H279" s="124"/>
    </row>
    <row r="280" spans="2:8" x14ac:dyDescent="0.25">
      <c r="B280" s="120"/>
      <c r="H280" s="124"/>
    </row>
    <row r="281" spans="2:8" x14ac:dyDescent="0.25">
      <c r="B281" s="120"/>
      <c r="H281" s="124"/>
    </row>
    <row r="282" spans="2:8" x14ac:dyDescent="0.25">
      <c r="B282" s="120"/>
      <c r="H282" s="124"/>
    </row>
    <row r="283" spans="2:8" x14ac:dyDescent="0.25">
      <c r="B283" s="120"/>
      <c r="H283" s="124"/>
    </row>
    <row r="284" spans="2:8" x14ac:dyDescent="0.25">
      <c r="B284" s="120"/>
      <c r="H284" s="124"/>
    </row>
    <row r="285" spans="2:8" x14ac:dyDescent="0.25">
      <c r="B285" s="120"/>
      <c r="H285" s="124"/>
    </row>
    <row r="286" spans="2:8" x14ac:dyDescent="0.25">
      <c r="B286" s="120"/>
      <c r="H286" s="124"/>
    </row>
    <row r="287" spans="2:8" x14ac:dyDescent="0.25">
      <c r="B287" s="120"/>
      <c r="H287" s="124"/>
    </row>
    <row r="288" spans="2:8" x14ac:dyDescent="0.25">
      <c r="B288" s="120"/>
      <c r="H288" s="124"/>
    </row>
    <row r="289" spans="2:8" x14ac:dyDescent="0.25">
      <c r="B289" s="120"/>
      <c r="H289" s="124"/>
    </row>
    <row r="290" spans="2:8" x14ac:dyDescent="0.25">
      <c r="B290" s="120"/>
      <c r="H290" s="124"/>
    </row>
    <row r="291" spans="2:8" x14ac:dyDescent="0.25">
      <c r="B291" s="120"/>
      <c r="H291" s="124"/>
    </row>
    <row r="292" spans="2:8" x14ac:dyDescent="0.25">
      <c r="B292" s="120"/>
      <c r="H292" s="124"/>
    </row>
    <row r="293" spans="2:8" x14ac:dyDescent="0.25">
      <c r="B293" s="120"/>
      <c r="H293" s="124"/>
    </row>
    <row r="294" spans="2:8" x14ac:dyDescent="0.25">
      <c r="B294" s="120"/>
      <c r="H294" s="124"/>
    </row>
    <row r="295" spans="2:8" x14ac:dyDescent="0.25">
      <c r="B295" s="120"/>
      <c r="H295" s="124"/>
    </row>
    <row r="296" spans="2:8" x14ac:dyDescent="0.25">
      <c r="B296" s="120"/>
      <c r="H296" s="124"/>
    </row>
    <row r="297" spans="2:8" x14ac:dyDescent="0.25">
      <c r="B297" s="120"/>
      <c r="H297" s="124"/>
    </row>
    <row r="298" spans="2:8" x14ac:dyDescent="0.25">
      <c r="B298" s="120"/>
      <c r="H298" s="124"/>
    </row>
    <row r="299" spans="2:8" x14ac:dyDescent="0.25">
      <c r="B299" s="120"/>
      <c r="H299" s="124"/>
    </row>
    <row r="300" spans="2:8" x14ac:dyDescent="0.25">
      <c r="B300" s="120"/>
      <c r="H300" s="124"/>
    </row>
    <row r="301" spans="2:8" x14ac:dyDescent="0.25">
      <c r="B301" s="120"/>
      <c r="H301" s="124"/>
    </row>
    <row r="302" spans="2:8" x14ac:dyDescent="0.25">
      <c r="B302" s="120"/>
      <c r="H302" s="124"/>
    </row>
    <row r="303" spans="2:8" x14ac:dyDescent="0.25">
      <c r="B303" s="120"/>
      <c r="H303" s="124"/>
    </row>
    <row r="304" spans="2:8" x14ac:dyDescent="0.25">
      <c r="B304" s="120"/>
      <c r="H304" s="124"/>
    </row>
    <row r="305" spans="2:8" x14ac:dyDescent="0.25">
      <c r="B305" s="120"/>
      <c r="H305" s="124"/>
    </row>
    <row r="306" spans="2:8" x14ac:dyDescent="0.25">
      <c r="B306" s="120"/>
      <c r="H306" s="124"/>
    </row>
    <row r="307" spans="2:8" x14ac:dyDescent="0.25">
      <c r="B307" s="120"/>
      <c r="H307" s="124"/>
    </row>
    <row r="308" spans="2:8" x14ac:dyDescent="0.25">
      <c r="B308" s="120"/>
      <c r="H308" s="124"/>
    </row>
    <row r="309" spans="2:8" x14ac:dyDescent="0.25">
      <c r="B309" s="120"/>
      <c r="H309" s="124"/>
    </row>
    <row r="310" spans="2:8" x14ac:dyDescent="0.25">
      <c r="B310" s="120"/>
      <c r="H310" s="124"/>
    </row>
    <row r="311" spans="2:8" x14ac:dyDescent="0.25">
      <c r="B311" s="120"/>
      <c r="H311" s="124"/>
    </row>
    <row r="312" spans="2:8" x14ac:dyDescent="0.25">
      <c r="B312" s="120"/>
      <c r="H312" s="124"/>
    </row>
    <row r="313" spans="2:8" x14ac:dyDescent="0.25">
      <c r="B313" s="120"/>
      <c r="H313" s="124"/>
    </row>
    <row r="314" spans="2:8" x14ac:dyDescent="0.25">
      <c r="B314" s="120"/>
      <c r="H314" s="124"/>
    </row>
    <row r="315" spans="2:8" x14ac:dyDescent="0.25">
      <c r="B315" s="120"/>
      <c r="H315" s="124"/>
    </row>
    <row r="316" spans="2:8" x14ac:dyDescent="0.25">
      <c r="B316" s="120"/>
      <c r="H316" s="124"/>
    </row>
    <row r="317" spans="2:8" x14ac:dyDescent="0.25">
      <c r="B317" s="120"/>
      <c r="H317" s="124"/>
    </row>
    <row r="318" spans="2:8" x14ac:dyDescent="0.25">
      <c r="B318" s="120"/>
      <c r="H318" s="124"/>
    </row>
    <row r="319" spans="2:8" x14ac:dyDescent="0.25">
      <c r="B319" s="120"/>
      <c r="H319" s="124"/>
    </row>
    <row r="320" spans="2:8" x14ac:dyDescent="0.25">
      <c r="B320" s="120"/>
      <c r="H320" s="124"/>
    </row>
    <row r="321" spans="2:8" x14ac:dyDescent="0.25">
      <c r="B321" s="120"/>
      <c r="H321" s="124"/>
    </row>
    <row r="322" spans="2:8" x14ac:dyDescent="0.25">
      <c r="B322" s="120"/>
      <c r="H322" s="124"/>
    </row>
    <row r="323" spans="2:8" x14ac:dyDescent="0.25">
      <c r="B323" s="120"/>
      <c r="H323" s="124"/>
    </row>
    <row r="324" spans="2:8" x14ac:dyDescent="0.25">
      <c r="B324" s="120"/>
      <c r="H324" s="124"/>
    </row>
    <row r="325" spans="2:8" x14ac:dyDescent="0.25">
      <c r="B325" s="120"/>
      <c r="H325" s="124"/>
    </row>
    <row r="326" spans="2:8" x14ac:dyDescent="0.25">
      <c r="B326" s="120"/>
      <c r="H326" s="124"/>
    </row>
    <row r="327" spans="2:8" x14ac:dyDescent="0.25">
      <c r="B327" s="120"/>
      <c r="H327" s="124"/>
    </row>
    <row r="328" spans="2:8" x14ac:dyDescent="0.25">
      <c r="B328" s="120"/>
      <c r="H328" s="124"/>
    </row>
    <row r="329" spans="2:8" x14ac:dyDescent="0.25">
      <c r="B329" s="120"/>
      <c r="H329" s="124"/>
    </row>
    <row r="330" spans="2:8" x14ac:dyDescent="0.25">
      <c r="B330" s="120"/>
      <c r="H330" s="124"/>
    </row>
    <row r="331" spans="2:8" x14ac:dyDescent="0.25">
      <c r="B331" s="120"/>
      <c r="H331" s="124"/>
    </row>
    <row r="332" spans="2:8" x14ac:dyDescent="0.25">
      <c r="B332" s="120"/>
      <c r="H332" s="124"/>
    </row>
    <row r="333" spans="2:8" x14ac:dyDescent="0.25">
      <c r="B333" s="120"/>
      <c r="H333" s="124"/>
    </row>
    <row r="334" spans="2:8" x14ac:dyDescent="0.25">
      <c r="B334" s="120"/>
      <c r="H334" s="124"/>
    </row>
    <row r="335" spans="2:8" x14ac:dyDescent="0.25">
      <c r="B335" s="120"/>
      <c r="H335" s="124"/>
    </row>
    <row r="336" spans="2:8" x14ac:dyDescent="0.25">
      <c r="B336" s="120"/>
      <c r="H336" s="124"/>
    </row>
    <row r="337" spans="2:8" x14ac:dyDescent="0.25">
      <c r="B337" s="120"/>
      <c r="H337" s="124"/>
    </row>
    <row r="338" spans="2:8" x14ac:dyDescent="0.25">
      <c r="B338" s="120"/>
      <c r="H338" s="124"/>
    </row>
    <row r="339" spans="2:8" x14ac:dyDescent="0.25">
      <c r="B339" s="120"/>
      <c r="H339" s="124"/>
    </row>
    <row r="340" spans="2:8" x14ac:dyDescent="0.25">
      <c r="B340" s="120"/>
      <c r="H340" s="124"/>
    </row>
    <row r="341" spans="2:8" x14ac:dyDescent="0.25">
      <c r="B341" s="120"/>
      <c r="H341" s="124"/>
    </row>
    <row r="342" spans="2:8" x14ac:dyDescent="0.25">
      <c r="B342" s="120"/>
      <c r="H342" s="124"/>
    </row>
    <row r="343" spans="2:8" x14ac:dyDescent="0.25">
      <c r="B343" s="120"/>
      <c r="H343" s="124"/>
    </row>
    <row r="344" spans="2:8" x14ac:dyDescent="0.25">
      <c r="B344" s="120"/>
      <c r="H344" s="124"/>
    </row>
    <row r="345" spans="2:8" x14ac:dyDescent="0.25">
      <c r="B345" s="120"/>
      <c r="H345" s="124"/>
    </row>
    <row r="346" spans="2:8" x14ac:dyDescent="0.25">
      <c r="B346" s="120"/>
      <c r="H346" s="124"/>
    </row>
    <row r="347" spans="2:8" x14ac:dyDescent="0.25">
      <c r="B347" s="120"/>
      <c r="H347" s="124"/>
    </row>
    <row r="348" spans="2:8" x14ac:dyDescent="0.25">
      <c r="B348" s="120"/>
      <c r="H348" s="124"/>
    </row>
    <row r="349" spans="2:8" x14ac:dyDescent="0.25">
      <c r="B349" s="120"/>
      <c r="H349" s="124"/>
    </row>
    <row r="350" spans="2:8" x14ac:dyDescent="0.25">
      <c r="B350" s="120"/>
      <c r="H350" s="124"/>
    </row>
    <row r="351" spans="2:8" x14ac:dyDescent="0.25">
      <c r="B351" s="120"/>
      <c r="H351" s="124"/>
    </row>
    <row r="352" spans="2:8" x14ac:dyDescent="0.25">
      <c r="B352" s="120"/>
      <c r="H352" s="124"/>
    </row>
    <row r="353" spans="2:8" x14ac:dyDescent="0.25">
      <c r="B353" s="120"/>
      <c r="H353" s="124"/>
    </row>
    <row r="354" spans="2:8" x14ac:dyDescent="0.25">
      <c r="B354" s="120"/>
      <c r="H354" s="124"/>
    </row>
    <row r="355" spans="2:8" x14ac:dyDescent="0.25">
      <c r="B355" s="120"/>
      <c r="H355" s="124"/>
    </row>
    <row r="356" spans="2:8" x14ac:dyDescent="0.25">
      <c r="B356" s="120"/>
      <c r="H356" s="124"/>
    </row>
    <row r="357" spans="2:8" x14ac:dyDescent="0.25">
      <c r="B357" s="120"/>
      <c r="H357" s="124"/>
    </row>
    <row r="358" spans="2:8" x14ac:dyDescent="0.25">
      <c r="B358" s="120"/>
      <c r="H358" s="124"/>
    </row>
    <row r="359" spans="2:8" x14ac:dyDescent="0.25">
      <c r="B359" s="120"/>
      <c r="H359" s="124"/>
    </row>
    <row r="360" spans="2:8" x14ac:dyDescent="0.25">
      <c r="B360" s="120"/>
      <c r="H360" s="124"/>
    </row>
    <row r="361" spans="2:8" x14ac:dyDescent="0.25">
      <c r="B361" s="120"/>
      <c r="H361" s="124"/>
    </row>
    <row r="362" spans="2:8" x14ac:dyDescent="0.25">
      <c r="B362" s="120"/>
      <c r="H362" s="124"/>
    </row>
    <row r="363" spans="2:8" x14ac:dyDescent="0.25">
      <c r="B363" s="120"/>
      <c r="H363" s="124"/>
    </row>
    <row r="364" spans="2:8" x14ac:dyDescent="0.25">
      <c r="B364" s="120"/>
      <c r="H364" s="124"/>
    </row>
    <row r="365" spans="2:8" x14ac:dyDescent="0.25">
      <c r="B365" s="120"/>
      <c r="H365" s="124"/>
    </row>
    <row r="366" spans="2:8" x14ac:dyDescent="0.25">
      <c r="B366" s="120"/>
      <c r="H366" s="124"/>
    </row>
    <row r="367" spans="2:8" x14ac:dyDescent="0.25">
      <c r="B367" s="120"/>
      <c r="H367" s="124"/>
    </row>
    <row r="368" spans="2:8" x14ac:dyDescent="0.25">
      <c r="B368" s="120"/>
      <c r="H368" s="124"/>
    </row>
    <row r="369" spans="2:8" x14ac:dyDescent="0.25">
      <c r="B369" s="120"/>
      <c r="H369" s="124"/>
    </row>
    <row r="370" spans="2:8" x14ac:dyDescent="0.25">
      <c r="B370" s="120"/>
      <c r="H370" s="124"/>
    </row>
    <row r="371" spans="2:8" x14ac:dyDescent="0.25">
      <c r="B371" s="120"/>
      <c r="H371" s="124"/>
    </row>
    <row r="372" spans="2:8" x14ac:dyDescent="0.25">
      <c r="B372" s="120"/>
      <c r="H372" s="124"/>
    </row>
    <row r="373" spans="2:8" x14ac:dyDescent="0.25">
      <c r="B373" s="120"/>
      <c r="H373" s="124"/>
    </row>
    <row r="374" spans="2:8" x14ac:dyDescent="0.25">
      <c r="B374" s="120"/>
      <c r="H374" s="124"/>
    </row>
    <row r="375" spans="2:8" x14ac:dyDescent="0.25">
      <c r="B375" s="120"/>
      <c r="H375" s="124"/>
    </row>
    <row r="376" spans="2:8" x14ac:dyDescent="0.25">
      <c r="B376" s="120"/>
      <c r="H376" s="124"/>
    </row>
    <row r="377" spans="2:8" x14ac:dyDescent="0.25">
      <c r="B377" s="120"/>
      <c r="H377" s="124"/>
    </row>
    <row r="378" spans="2:8" x14ac:dyDescent="0.25">
      <c r="B378" s="120"/>
      <c r="H378" s="124"/>
    </row>
    <row r="379" spans="2:8" x14ac:dyDescent="0.25">
      <c r="B379" s="120"/>
      <c r="H379" s="124"/>
    </row>
    <row r="380" spans="2:8" x14ac:dyDescent="0.25">
      <c r="B380" s="120"/>
      <c r="H380" s="124"/>
    </row>
    <row r="381" spans="2:8" x14ac:dyDescent="0.25">
      <c r="B381" s="120"/>
      <c r="H381" s="124"/>
    </row>
    <row r="382" spans="2:8" x14ac:dyDescent="0.25">
      <c r="B382" s="120"/>
      <c r="H382" s="124"/>
    </row>
    <row r="383" spans="2:8" x14ac:dyDescent="0.25">
      <c r="B383" s="120"/>
      <c r="H383" s="124"/>
    </row>
    <row r="384" spans="2:8" x14ac:dyDescent="0.25">
      <c r="B384" s="120"/>
      <c r="H384" s="124"/>
    </row>
    <row r="385" spans="2:8" x14ac:dyDescent="0.25">
      <c r="B385" s="120"/>
      <c r="H385" s="124"/>
    </row>
    <row r="386" spans="2:8" x14ac:dyDescent="0.25">
      <c r="B386" s="120"/>
      <c r="H386" s="124"/>
    </row>
    <row r="387" spans="2:8" x14ac:dyDescent="0.25">
      <c r="B387" s="120"/>
      <c r="H387" s="124"/>
    </row>
    <row r="388" spans="2:8" x14ac:dyDescent="0.25">
      <c r="B388" s="120"/>
      <c r="H388" s="124"/>
    </row>
    <row r="389" spans="2:8" x14ac:dyDescent="0.25">
      <c r="B389" s="120"/>
      <c r="H389" s="124"/>
    </row>
    <row r="390" spans="2:8" x14ac:dyDescent="0.25">
      <c r="B390" s="120"/>
      <c r="H390" s="124"/>
    </row>
    <row r="391" spans="2:8" x14ac:dyDescent="0.25">
      <c r="B391" s="120"/>
      <c r="H391" s="124"/>
    </row>
    <row r="392" spans="2:8" x14ac:dyDescent="0.25">
      <c r="B392" s="120"/>
      <c r="H392" s="124"/>
    </row>
    <row r="393" spans="2:8" x14ac:dyDescent="0.25">
      <c r="B393" s="120"/>
      <c r="H393" s="124"/>
    </row>
    <row r="394" spans="2:8" x14ac:dyDescent="0.25">
      <c r="B394" s="120"/>
      <c r="H394" s="124"/>
    </row>
    <row r="395" spans="2:8" x14ac:dyDescent="0.25">
      <c r="B395" s="120"/>
      <c r="H395" s="124"/>
    </row>
    <row r="396" spans="2:8" x14ac:dyDescent="0.25">
      <c r="B396" s="120"/>
      <c r="H396" s="124"/>
    </row>
    <row r="397" spans="2:8" x14ac:dyDescent="0.25">
      <c r="B397" s="120"/>
      <c r="H397" s="124"/>
    </row>
    <row r="398" spans="2:8" x14ac:dyDescent="0.25">
      <c r="B398" s="120"/>
      <c r="H398" s="124"/>
    </row>
    <row r="399" spans="2:8" x14ac:dyDescent="0.25">
      <c r="B399" s="120"/>
      <c r="H399" s="124"/>
    </row>
    <row r="400" spans="2:8" x14ac:dyDescent="0.25">
      <c r="B400" s="120"/>
      <c r="H400" s="124"/>
    </row>
    <row r="401" spans="2:8" x14ac:dyDescent="0.25">
      <c r="B401" s="120"/>
      <c r="H401" s="124"/>
    </row>
    <row r="402" spans="2:8" x14ac:dyDescent="0.25">
      <c r="B402" s="120"/>
      <c r="H402" s="124"/>
    </row>
    <row r="403" spans="2:8" x14ac:dyDescent="0.25">
      <c r="B403" s="120"/>
      <c r="H403" s="124"/>
    </row>
    <row r="404" spans="2:8" x14ac:dyDescent="0.25">
      <c r="B404" s="120"/>
      <c r="H404" s="124"/>
    </row>
    <row r="405" spans="2:8" x14ac:dyDescent="0.25">
      <c r="B405" s="120"/>
      <c r="H405" s="124"/>
    </row>
    <row r="406" spans="2:8" x14ac:dyDescent="0.25">
      <c r="B406" s="120"/>
      <c r="H406" s="124"/>
    </row>
    <row r="407" spans="2:8" x14ac:dyDescent="0.25">
      <c r="B407" s="120"/>
      <c r="H407" s="124"/>
    </row>
    <row r="408" spans="2:8" x14ac:dyDescent="0.25">
      <c r="B408" s="120"/>
      <c r="H408" s="124"/>
    </row>
    <row r="409" spans="2:8" x14ac:dyDescent="0.25">
      <c r="B409" s="120"/>
      <c r="H409" s="124"/>
    </row>
    <row r="410" spans="2:8" x14ac:dyDescent="0.25">
      <c r="B410" s="120"/>
      <c r="H410" s="124"/>
    </row>
    <row r="411" spans="2:8" x14ac:dyDescent="0.25">
      <c r="B411" s="120"/>
      <c r="H411" s="124"/>
    </row>
    <row r="412" spans="2:8" x14ac:dyDescent="0.25">
      <c r="B412" s="120"/>
      <c r="H412" s="124"/>
    </row>
    <row r="413" spans="2:8" x14ac:dyDescent="0.25">
      <c r="B413" s="120"/>
      <c r="H413" s="124"/>
    </row>
    <row r="414" spans="2:8" x14ac:dyDescent="0.25">
      <c r="B414" s="120"/>
      <c r="H414" s="124"/>
    </row>
    <row r="415" spans="2:8" x14ac:dyDescent="0.25">
      <c r="B415" s="120"/>
      <c r="H415" s="124"/>
    </row>
    <row r="416" spans="2:8" x14ac:dyDescent="0.25">
      <c r="B416" s="120"/>
      <c r="H416" s="124"/>
    </row>
    <row r="417" spans="2:8" x14ac:dyDescent="0.25">
      <c r="B417" s="120"/>
      <c r="H417" s="124"/>
    </row>
    <row r="418" spans="2:8" x14ac:dyDescent="0.25">
      <c r="B418" s="120"/>
      <c r="H418" s="124"/>
    </row>
    <row r="419" spans="2:8" x14ac:dyDescent="0.25">
      <c r="B419" s="120"/>
      <c r="H419" s="124"/>
    </row>
    <row r="420" spans="2:8" x14ac:dyDescent="0.25">
      <c r="B420" s="120"/>
      <c r="H420" s="124"/>
    </row>
    <row r="421" spans="2:8" x14ac:dyDescent="0.25">
      <c r="B421" s="120"/>
      <c r="H421" s="124"/>
    </row>
    <row r="422" spans="2:8" x14ac:dyDescent="0.25">
      <c r="B422" s="120"/>
      <c r="H422" s="124"/>
    </row>
    <row r="423" spans="2:8" x14ac:dyDescent="0.25">
      <c r="B423" s="120"/>
      <c r="H423" s="124"/>
    </row>
    <row r="424" spans="2:8" x14ac:dyDescent="0.25">
      <c r="B424" s="120"/>
      <c r="H424" s="124"/>
    </row>
    <row r="425" spans="2:8" x14ac:dyDescent="0.25">
      <c r="B425" s="120"/>
      <c r="H425" s="124"/>
    </row>
    <row r="426" spans="2:8" x14ac:dyDescent="0.25">
      <c r="B426" s="120"/>
      <c r="H426" s="124"/>
    </row>
    <row r="427" spans="2:8" x14ac:dyDescent="0.25">
      <c r="B427" s="120"/>
      <c r="H427" s="124"/>
    </row>
    <row r="428" spans="2:8" x14ac:dyDescent="0.25">
      <c r="B428" s="120"/>
      <c r="H428" s="124"/>
    </row>
    <row r="429" spans="2:8" x14ac:dyDescent="0.25">
      <c r="B429" s="120"/>
      <c r="H429" s="124"/>
    </row>
    <row r="430" spans="2:8" x14ac:dyDescent="0.25">
      <c r="B430" s="120"/>
      <c r="H430" s="124"/>
    </row>
    <row r="431" spans="2:8" x14ac:dyDescent="0.25">
      <c r="B431" s="120"/>
      <c r="H431" s="124"/>
    </row>
    <row r="432" spans="2:8" x14ac:dyDescent="0.25">
      <c r="B432" s="120"/>
      <c r="H432" s="124"/>
    </row>
    <row r="433" spans="2:8" x14ac:dyDescent="0.25">
      <c r="B433" s="120"/>
      <c r="H433" s="124"/>
    </row>
    <row r="434" spans="2:8" x14ac:dyDescent="0.25">
      <c r="B434" s="120"/>
      <c r="H434" s="124"/>
    </row>
    <row r="435" spans="2:8" x14ac:dyDescent="0.25">
      <c r="B435" s="120"/>
      <c r="H435" s="124"/>
    </row>
    <row r="436" spans="2:8" x14ac:dyDescent="0.25">
      <c r="B436" s="120"/>
      <c r="H436" s="124"/>
    </row>
    <row r="437" spans="2:8" x14ac:dyDescent="0.25">
      <c r="B437" s="120"/>
      <c r="H437" s="124"/>
    </row>
    <row r="438" spans="2:8" x14ac:dyDescent="0.25">
      <c r="B438" s="120"/>
      <c r="H438" s="124"/>
    </row>
    <row r="439" spans="2:8" x14ac:dyDescent="0.25">
      <c r="B439" s="120"/>
      <c r="H439" s="124"/>
    </row>
    <row r="440" spans="2:8" x14ac:dyDescent="0.25">
      <c r="B440" s="120"/>
      <c r="H440" s="124"/>
    </row>
    <row r="441" spans="2:8" x14ac:dyDescent="0.25">
      <c r="B441" s="120"/>
      <c r="H441" s="124"/>
    </row>
    <row r="442" spans="2:8" x14ac:dyDescent="0.25">
      <c r="B442" s="120"/>
      <c r="H442" s="124"/>
    </row>
    <row r="443" spans="2:8" x14ac:dyDescent="0.25">
      <c r="B443" s="120"/>
      <c r="H443" s="124"/>
    </row>
    <row r="444" spans="2:8" x14ac:dyDescent="0.25">
      <c r="B444" s="120"/>
      <c r="H444" s="124"/>
    </row>
    <row r="445" spans="2:8" x14ac:dyDescent="0.25">
      <c r="B445" s="120"/>
      <c r="H445" s="124"/>
    </row>
    <row r="446" spans="2:8" x14ac:dyDescent="0.25">
      <c r="B446" s="120"/>
      <c r="H446" s="124"/>
    </row>
    <row r="447" spans="2:8" x14ac:dyDescent="0.25">
      <c r="B447" s="120"/>
      <c r="H447" s="124"/>
    </row>
    <row r="448" spans="2:8" x14ac:dyDescent="0.25">
      <c r="B448" s="120"/>
      <c r="H448" s="124"/>
    </row>
    <row r="449" spans="2:8" x14ac:dyDescent="0.25">
      <c r="B449" s="120"/>
      <c r="H449" s="124"/>
    </row>
    <row r="450" spans="2:8" x14ac:dyDescent="0.25">
      <c r="B450" s="120"/>
      <c r="H450" s="124"/>
    </row>
    <row r="451" spans="2:8" x14ac:dyDescent="0.25">
      <c r="B451" s="120"/>
      <c r="H451" s="124"/>
    </row>
    <row r="452" spans="2:8" x14ac:dyDescent="0.25">
      <c r="B452" s="120"/>
      <c r="H452" s="124"/>
    </row>
    <row r="453" spans="2:8" x14ac:dyDescent="0.25">
      <c r="B453" s="120"/>
      <c r="H453" s="124"/>
    </row>
    <row r="454" spans="2:8" x14ac:dyDescent="0.25">
      <c r="B454" s="120"/>
      <c r="H454" s="124"/>
    </row>
    <row r="455" spans="2:8" x14ac:dyDescent="0.25">
      <c r="B455" s="120"/>
      <c r="H455" s="124"/>
    </row>
    <row r="456" spans="2:8" x14ac:dyDescent="0.25">
      <c r="B456" s="120"/>
      <c r="H456" s="124"/>
    </row>
    <row r="457" spans="2:8" x14ac:dyDescent="0.25">
      <c r="B457" s="120"/>
      <c r="H457" s="124"/>
    </row>
    <row r="458" spans="2:8" x14ac:dyDescent="0.25">
      <c r="B458" s="120"/>
      <c r="H458" s="124"/>
    </row>
    <row r="459" spans="2:8" x14ac:dyDescent="0.25">
      <c r="B459" s="120"/>
      <c r="H459" s="124"/>
    </row>
    <row r="460" spans="2:8" x14ac:dyDescent="0.25">
      <c r="B460" s="120"/>
      <c r="H460" s="124"/>
    </row>
    <row r="461" spans="2:8" x14ac:dyDescent="0.25">
      <c r="B461" s="120"/>
      <c r="H461" s="124"/>
    </row>
    <row r="462" spans="2:8" x14ac:dyDescent="0.25">
      <c r="B462" s="120"/>
      <c r="H462" s="124"/>
    </row>
    <row r="463" spans="2:8" x14ac:dyDescent="0.25">
      <c r="B463" s="120"/>
      <c r="H463" s="124"/>
    </row>
    <row r="464" spans="2:8" x14ac:dyDescent="0.25">
      <c r="B464" s="120"/>
      <c r="H464" s="124"/>
    </row>
    <row r="465" spans="2:8" x14ac:dyDescent="0.25">
      <c r="B465" s="120"/>
      <c r="H465" s="124"/>
    </row>
    <row r="466" spans="2:8" x14ac:dyDescent="0.25">
      <c r="B466" s="120"/>
      <c r="H466" s="124"/>
    </row>
    <row r="467" spans="2:8" x14ac:dyDescent="0.25">
      <c r="B467" s="120"/>
      <c r="H467" s="124"/>
    </row>
    <row r="468" spans="2:8" x14ac:dyDescent="0.25">
      <c r="B468" s="120"/>
      <c r="H468" s="124"/>
    </row>
    <row r="469" spans="2:8" x14ac:dyDescent="0.25">
      <c r="B469" s="120"/>
      <c r="H469" s="124"/>
    </row>
    <row r="470" spans="2:8" x14ac:dyDescent="0.25">
      <c r="B470" s="120"/>
      <c r="H470" s="124"/>
    </row>
    <row r="471" spans="2:8" x14ac:dyDescent="0.25">
      <c r="B471" s="120"/>
      <c r="H471" s="124"/>
    </row>
    <row r="472" spans="2:8" x14ac:dyDescent="0.25">
      <c r="B472" s="120"/>
      <c r="H472" s="124"/>
    </row>
    <row r="473" spans="2:8" x14ac:dyDescent="0.25">
      <c r="B473" s="120"/>
      <c r="H473" s="124"/>
    </row>
    <row r="474" spans="2:8" x14ac:dyDescent="0.25">
      <c r="B474" s="120"/>
      <c r="H474" s="124"/>
    </row>
    <row r="475" spans="2:8" x14ac:dyDescent="0.25">
      <c r="B475" s="120"/>
      <c r="H475" s="124"/>
    </row>
    <row r="476" spans="2:8" x14ac:dyDescent="0.25">
      <c r="B476" s="120"/>
      <c r="H476" s="124"/>
    </row>
    <row r="477" spans="2:8" x14ac:dyDescent="0.25">
      <c r="B477" s="120"/>
      <c r="H477" s="124"/>
    </row>
    <row r="478" spans="2:8" x14ac:dyDescent="0.25">
      <c r="B478" s="120"/>
      <c r="H478" s="124"/>
    </row>
    <row r="479" spans="2:8" x14ac:dyDescent="0.25">
      <c r="B479" s="120"/>
      <c r="H479" s="124"/>
    </row>
    <row r="480" spans="2:8" x14ac:dyDescent="0.25">
      <c r="B480" s="120"/>
      <c r="H480" s="124"/>
    </row>
    <row r="481" spans="2:8" x14ac:dyDescent="0.25">
      <c r="B481" s="120"/>
      <c r="H481" s="124"/>
    </row>
    <row r="482" spans="2:8" x14ac:dyDescent="0.25">
      <c r="B482" s="120"/>
      <c r="H482" s="124"/>
    </row>
    <row r="483" spans="2:8" x14ac:dyDescent="0.25">
      <c r="B483" s="120"/>
      <c r="H483" s="124"/>
    </row>
    <row r="484" spans="2:8" x14ac:dyDescent="0.25">
      <c r="B484" s="120"/>
      <c r="H484" s="124"/>
    </row>
    <row r="485" spans="2:8" x14ac:dyDescent="0.25">
      <c r="B485" s="120"/>
      <c r="H485" s="124"/>
    </row>
    <row r="486" spans="2:8" x14ac:dyDescent="0.25">
      <c r="B486" s="120"/>
      <c r="H486" s="124"/>
    </row>
    <row r="487" spans="2:8" x14ac:dyDescent="0.25">
      <c r="B487" s="120"/>
      <c r="H487" s="124"/>
    </row>
    <row r="488" spans="2:8" x14ac:dyDescent="0.25">
      <c r="B488" s="120"/>
      <c r="H488" s="124"/>
    </row>
    <row r="489" spans="2:8" x14ac:dyDescent="0.25">
      <c r="B489" s="120"/>
      <c r="H489" s="124"/>
    </row>
    <row r="490" spans="2:8" x14ac:dyDescent="0.25">
      <c r="B490" s="120"/>
      <c r="H490" s="124"/>
    </row>
    <row r="491" spans="2:8" x14ac:dyDescent="0.25">
      <c r="B491" s="120"/>
      <c r="H491" s="124"/>
    </row>
    <row r="492" spans="2:8" x14ac:dyDescent="0.25">
      <c r="B492" s="120"/>
      <c r="H492" s="124"/>
    </row>
    <row r="493" spans="2:8" x14ac:dyDescent="0.25">
      <c r="B493" s="120"/>
      <c r="H493" s="124"/>
    </row>
    <row r="494" spans="2:8" x14ac:dyDescent="0.25">
      <c r="B494" s="120"/>
      <c r="H494" s="124"/>
    </row>
    <row r="495" spans="2:8" x14ac:dyDescent="0.25">
      <c r="B495" s="120"/>
      <c r="H495" s="124"/>
    </row>
    <row r="496" spans="2:8" x14ac:dyDescent="0.25">
      <c r="B496" s="120"/>
      <c r="H496" s="124"/>
    </row>
    <row r="497" spans="2:8" x14ac:dyDescent="0.25">
      <c r="B497" s="120"/>
      <c r="H497" s="124"/>
    </row>
    <row r="498" spans="2:8" x14ac:dyDescent="0.25">
      <c r="B498" s="120"/>
      <c r="H498" s="124"/>
    </row>
    <row r="499" spans="2:8" x14ac:dyDescent="0.25">
      <c r="B499" s="120"/>
      <c r="H499" s="124"/>
    </row>
    <row r="500" spans="2:8" x14ac:dyDescent="0.25">
      <c r="B500" s="120"/>
      <c r="H500" s="124"/>
    </row>
    <row r="501" spans="2:8" x14ac:dyDescent="0.25">
      <c r="B501" s="120"/>
      <c r="H501" s="124"/>
    </row>
    <row r="502" spans="2:8" x14ac:dyDescent="0.25">
      <c r="B502" s="120"/>
      <c r="H502" s="124"/>
    </row>
    <row r="503" spans="2:8" x14ac:dyDescent="0.25">
      <c r="B503" s="120"/>
      <c r="H503" s="124"/>
    </row>
    <row r="504" spans="2:8" x14ac:dyDescent="0.25">
      <c r="B504" s="120"/>
      <c r="H504" s="124"/>
    </row>
    <row r="505" spans="2:8" x14ac:dyDescent="0.25">
      <c r="B505" s="120"/>
      <c r="H505" s="124"/>
    </row>
    <row r="506" spans="2:8" x14ac:dyDescent="0.25">
      <c r="B506" s="120"/>
      <c r="H506" s="124"/>
    </row>
    <row r="507" spans="2:8" x14ac:dyDescent="0.25">
      <c r="B507" s="120"/>
      <c r="H507" s="124"/>
    </row>
    <row r="508" spans="2:8" x14ac:dyDescent="0.25">
      <c r="B508" s="120"/>
      <c r="H508" s="124"/>
    </row>
    <row r="509" spans="2:8" x14ac:dyDescent="0.25">
      <c r="B509" s="120"/>
      <c r="H509" s="124"/>
    </row>
    <row r="510" spans="2:8" x14ac:dyDescent="0.25">
      <c r="B510" s="120"/>
      <c r="H510" s="124"/>
    </row>
    <row r="511" spans="2:8" x14ac:dyDescent="0.25">
      <c r="B511" s="120"/>
      <c r="H511" s="124"/>
    </row>
    <row r="512" spans="2:8" x14ac:dyDescent="0.25">
      <c r="B512" s="120"/>
      <c r="H512" s="124"/>
    </row>
    <row r="513" spans="2:8" x14ac:dyDescent="0.25">
      <c r="B513" s="120"/>
      <c r="H513" s="124"/>
    </row>
    <row r="514" spans="2:8" x14ac:dyDescent="0.25">
      <c r="B514" s="120"/>
      <c r="H514" s="124"/>
    </row>
    <row r="515" spans="2:8" x14ac:dyDescent="0.25">
      <c r="B515" s="120"/>
      <c r="H515" s="124"/>
    </row>
    <row r="516" spans="2:8" x14ac:dyDescent="0.25">
      <c r="B516" s="120"/>
      <c r="H516" s="124"/>
    </row>
    <row r="517" spans="2:8" x14ac:dyDescent="0.25">
      <c r="B517" s="120"/>
      <c r="H517" s="124"/>
    </row>
    <row r="518" spans="2:8" x14ac:dyDescent="0.25">
      <c r="B518" s="120"/>
      <c r="H518" s="124"/>
    </row>
    <row r="519" spans="2:8" x14ac:dyDescent="0.25">
      <c r="B519" s="120"/>
      <c r="H519" s="124"/>
    </row>
    <row r="520" spans="2:8" x14ac:dyDescent="0.25">
      <c r="B520" s="120"/>
      <c r="H520" s="124"/>
    </row>
    <row r="521" spans="2:8" x14ac:dyDescent="0.25">
      <c r="B521" s="120"/>
      <c r="H521" s="124"/>
    </row>
    <row r="522" spans="2:8" x14ac:dyDescent="0.25">
      <c r="B522" s="120"/>
      <c r="H522" s="124"/>
    </row>
    <row r="523" spans="2:8" x14ac:dyDescent="0.25">
      <c r="B523" s="120"/>
      <c r="H523" s="124"/>
    </row>
    <row r="524" spans="2:8" x14ac:dyDescent="0.25">
      <c r="B524" s="120"/>
      <c r="H524" s="124"/>
    </row>
    <row r="525" spans="2:8" x14ac:dyDescent="0.25">
      <c r="B525" s="120"/>
      <c r="H525" s="124"/>
    </row>
    <row r="526" spans="2:8" x14ac:dyDescent="0.25">
      <c r="B526" s="120"/>
      <c r="H526" s="124"/>
    </row>
    <row r="527" spans="2:8" x14ac:dyDescent="0.25">
      <c r="B527" s="120"/>
      <c r="H527" s="124"/>
    </row>
    <row r="528" spans="2:8" x14ac:dyDescent="0.25">
      <c r="B528" s="120"/>
      <c r="H528" s="124"/>
    </row>
    <row r="529" spans="2:8" x14ac:dyDescent="0.25">
      <c r="B529" s="120"/>
      <c r="H529" s="124"/>
    </row>
    <row r="530" spans="2:8" x14ac:dyDescent="0.25">
      <c r="B530" s="120"/>
      <c r="H530" s="124"/>
    </row>
    <row r="531" spans="2:8" x14ac:dyDescent="0.25">
      <c r="B531" s="120"/>
      <c r="H531" s="124"/>
    </row>
    <row r="532" spans="2:8" x14ac:dyDescent="0.25">
      <c r="B532" s="120"/>
      <c r="H532" s="124"/>
    </row>
    <row r="533" spans="2:8" x14ac:dyDescent="0.25">
      <c r="B533" s="120"/>
      <c r="H533" s="124"/>
    </row>
    <row r="534" spans="2:8" x14ac:dyDescent="0.25">
      <c r="B534" s="120"/>
      <c r="H534" s="124"/>
    </row>
    <row r="535" spans="2:8" x14ac:dyDescent="0.25">
      <c r="B535" s="120"/>
      <c r="H535" s="124"/>
    </row>
    <row r="536" spans="2:8" x14ac:dyDescent="0.25">
      <c r="B536" s="120"/>
      <c r="H536" s="124"/>
    </row>
    <row r="537" spans="2:8" x14ac:dyDescent="0.25">
      <c r="B537" s="120"/>
      <c r="H537" s="124"/>
    </row>
    <row r="538" spans="2:8" x14ac:dyDescent="0.25">
      <c r="B538" s="120"/>
      <c r="H538" s="124"/>
    </row>
    <row r="539" spans="2:8" x14ac:dyDescent="0.25">
      <c r="B539" s="120"/>
      <c r="H539" s="124"/>
    </row>
    <row r="540" spans="2:8" x14ac:dyDescent="0.25">
      <c r="B540" s="120"/>
      <c r="H540" s="124"/>
    </row>
    <row r="541" spans="2:8" x14ac:dyDescent="0.25">
      <c r="B541" s="120"/>
      <c r="H541" s="124"/>
    </row>
    <row r="542" spans="2:8" x14ac:dyDescent="0.25">
      <c r="B542" s="120"/>
      <c r="H542" s="124"/>
    </row>
    <row r="543" spans="2:8" x14ac:dyDescent="0.25">
      <c r="B543" s="120"/>
      <c r="H543" s="124"/>
    </row>
    <row r="544" spans="2:8" x14ac:dyDescent="0.25">
      <c r="B544" s="120"/>
      <c r="H544" s="124"/>
    </row>
    <row r="545" spans="2:8" x14ac:dyDescent="0.25">
      <c r="B545" s="120"/>
      <c r="H545" s="124"/>
    </row>
    <row r="546" spans="2:8" x14ac:dyDescent="0.25">
      <c r="B546" s="120"/>
      <c r="H546" s="124"/>
    </row>
    <row r="547" spans="2:8" x14ac:dyDescent="0.25">
      <c r="B547" s="120"/>
      <c r="H547" s="124"/>
    </row>
    <row r="548" spans="2:8" x14ac:dyDescent="0.25">
      <c r="B548" s="120"/>
      <c r="H548" s="124"/>
    </row>
    <row r="549" spans="2:8" x14ac:dyDescent="0.25">
      <c r="B549" s="120"/>
      <c r="H549" s="124"/>
    </row>
    <row r="550" spans="2:8" x14ac:dyDescent="0.25">
      <c r="B550" s="120"/>
      <c r="H550" s="124"/>
    </row>
    <row r="551" spans="2:8" x14ac:dyDescent="0.25">
      <c r="B551" s="120"/>
      <c r="H551" s="124"/>
    </row>
    <row r="552" spans="2:8" x14ac:dyDescent="0.25">
      <c r="B552" s="120"/>
      <c r="H552" s="124"/>
    </row>
    <row r="553" spans="2:8" x14ac:dyDescent="0.25">
      <c r="B553" s="120"/>
      <c r="H553" s="124"/>
    </row>
    <row r="554" spans="2:8" x14ac:dyDescent="0.25">
      <c r="B554" s="120"/>
      <c r="H554" s="124"/>
    </row>
    <row r="555" spans="2:8" x14ac:dyDescent="0.25">
      <c r="B555" s="120"/>
      <c r="H555" s="124"/>
    </row>
    <row r="556" spans="2:8" x14ac:dyDescent="0.25">
      <c r="B556" s="120"/>
      <c r="H556" s="124"/>
    </row>
    <row r="557" spans="2:8" x14ac:dyDescent="0.25">
      <c r="B557" s="120"/>
      <c r="H557" s="124"/>
    </row>
    <row r="558" spans="2:8" x14ac:dyDescent="0.25">
      <c r="B558" s="120"/>
      <c r="H558" s="124"/>
    </row>
    <row r="559" spans="2:8" x14ac:dyDescent="0.25">
      <c r="B559" s="120"/>
      <c r="H559" s="124"/>
    </row>
    <row r="560" spans="2:8" x14ac:dyDescent="0.25">
      <c r="B560" s="120"/>
      <c r="H560" s="124"/>
    </row>
    <row r="561" spans="2:8" x14ac:dyDescent="0.25">
      <c r="B561" s="120"/>
      <c r="H561" s="124"/>
    </row>
    <row r="562" spans="2:8" x14ac:dyDescent="0.25">
      <c r="B562" s="120"/>
      <c r="H562" s="124"/>
    </row>
    <row r="563" spans="2:8" x14ac:dyDescent="0.25">
      <c r="B563" s="120"/>
      <c r="H563" s="124"/>
    </row>
    <row r="564" spans="2:8" x14ac:dyDescent="0.25">
      <c r="B564" s="120"/>
      <c r="H564" s="124"/>
    </row>
    <row r="565" spans="2:8" x14ac:dyDescent="0.25">
      <c r="B565" s="120"/>
      <c r="H565" s="124"/>
    </row>
    <row r="566" spans="2:8" x14ac:dyDescent="0.25">
      <c r="B566" s="120"/>
      <c r="H566" s="124"/>
    </row>
    <row r="567" spans="2:8" x14ac:dyDescent="0.25">
      <c r="B567" s="120"/>
      <c r="H567" s="124"/>
    </row>
    <row r="568" spans="2:8" x14ac:dyDescent="0.25">
      <c r="B568" s="120"/>
      <c r="H568" s="124"/>
    </row>
    <row r="569" spans="2:8" x14ac:dyDescent="0.25">
      <c r="B569" s="120"/>
      <c r="H569" s="124"/>
    </row>
    <row r="570" spans="2:8" x14ac:dyDescent="0.25">
      <c r="B570" s="120"/>
      <c r="H570" s="124"/>
    </row>
    <row r="571" spans="2:8" x14ac:dyDescent="0.25">
      <c r="B571" s="120"/>
      <c r="H571" s="124"/>
    </row>
    <row r="572" spans="2:8" x14ac:dyDescent="0.25">
      <c r="B572" s="120"/>
      <c r="H572" s="124"/>
    </row>
    <row r="573" spans="2:8" x14ac:dyDescent="0.25">
      <c r="B573" s="120"/>
      <c r="H573" s="124"/>
    </row>
    <row r="574" spans="2:8" x14ac:dyDescent="0.25">
      <c r="B574" s="120"/>
      <c r="H574" s="124"/>
    </row>
    <row r="575" spans="2:8" x14ac:dyDescent="0.25">
      <c r="B575" s="120"/>
      <c r="H575" s="124"/>
    </row>
    <row r="576" spans="2:8" x14ac:dyDescent="0.25">
      <c r="B576" s="120"/>
      <c r="H576" s="124"/>
    </row>
    <row r="577" spans="2:8" x14ac:dyDescent="0.25">
      <c r="B577" s="120"/>
      <c r="H577" s="124"/>
    </row>
    <row r="578" spans="2:8" x14ac:dyDescent="0.25">
      <c r="B578" s="120"/>
      <c r="H578" s="124"/>
    </row>
    <row r="579" spans="2:8" x14ac:dyDescent="0.25">
      <c r="B579" s="120"/>
      <c r="H579" s="124"/>
    </row>
    <row r="580" spans="2:8" x14ac:dyDescent="0.25">
      <c r="B580" s="120"/>
      <c r="H580" s="124"/>
    </row>
    <row r="581" spans="2:8" x14ac:dyDescent="0.25">
      <c r="B581" s="120"/>
      <c r="H581" s="124"/>
    </row>
    <row r="582" spans="2:8" x14ac:dyDescent="0.25">
      <c r="B582" s="120"/>
      <c r="H582" s="124"/>
    </row>
    <row r="583" spans="2:8" x14ac:dyDescent="0.25">
      <c r="B583" s="120"/>
      <c r="H583" s="124"/>
    </row>
    <row r="584" spans="2:8" x14ac:dyDescent="0.25">
      <c r="B584" s="120"/>
      <c r="H584" s="124"/>
    </row>
    <row r="585" spans="2:8" x14ac:dyDescent="0.25">
      <c r="B585" s="120"/>
      <c r="H585" s="124"/>
    </row>
    <row r="586" spans="2:8" x14ac:dyDescent="0.25">
      <c r="B586" s="120"/>
      <c r="H586" s="124"/>
    </row>
    <row r="587" spans="2:8" x14ac:dyDescent="0.25">
      <c r="B587" s="120"/>
      <c r="H587" s="124"/>
    </row>
    <row r="588" spans="2:8" x14ac:dyDescent="0.25">
      <c r="B588" s="120"/>
      <c r="H588" s="124"/>
    </row>
    <row r="589" spans="2:8" x14ac:dyDescent="0.25">
      <c r="B589" s="120"/>
      <c r="H589" s="124"/>
    </row>
    <row r="590" spans="2:8" x14ac:dyDescent="0.25">
      <c r="B590" s="120"/>
      <c r="H590" s="124"/>
    </row>
    <row r="591" spans="2:8" x14ac:dyDescent="0.25">
      <c r="B591" s="120"/>
      <c r="H591" s="124"/>
    </row>
    <row r="592" spans="2:8" x14ac:dyDescent="0.25">
      <c r="B592" s="120"/>
      <c r="H592" s="124"/>
    </row>
    <row r="593" spans="2:8" x14ac:dyDescent="0.25">
      <c r="B593" s="120"/>
      <c r="H593" s="124"/>
    </row>
    <row r="594" spans="2:8" x14ac:dyDescent="0.25">
      <c r="B594" s="120"/>
      <c r="H594" s="124"/>
    </row>
    <row r="595" spans="2:8" x14ac:dyDescent="0.25">
      <c r="B595" s="120"/>
      <c r="H595" s="124"/>
    </row>
    <row r="596" spans="2:8" x14ac:dyDescent="0.25">
      <c r="B596" s="120"/>
      <c r="H596" s="124"/>
    </row>
    <row r="597" spans="2:8" x14ac:dyDescent="0.25">
      <c r="B597" s="120"/>
      <c r="H597" s="124"/>
    </row>
    <row r="598" spans="2:8" x14ac:dyDescent="0.25">
      <c r="B598" s="120"/>
      <c r="H598" s="124"/>
    </row>
    <row r="599" spans="2:8" x14ac:dyDescent="0.25">
      <c r="B599" s="120"/>
      <c r="H599" s="124"/>
    </row>
    <row r="600" spans="2:8" x14ac:dyDescent="0.25">
      <c r="B600" s="120"/>
      <c r="H600" s="124"/>
    </row>
    <row r="601" spans="2:8" x14ac:dyDescent="0.25">
      <c r="B601" s="120"/>
      <c r="H601" s="124"/>
    </row>
    <row r="602" spans="2:8" x14ac:dyDescent="0.25">
      <c r="B602" s="120"/>
      <c r="H602" s="124"/>
    </row>
    <row r="603" spans="2:8" x14ac:dyDescent="0.25">
      <c r="B603" s="120"/>
      <c r="H603" s="124"/>
    </row>
    <row r="604" spans="2:8" x14ac:dyDescent="0.25">
      <c r="B604" s="120"/>
      <c r="H604" s="124"/>
    </row>
    <row r="605" spans="2:8" x14ac:dyDescent="0.25">
      <c r="B605" s="120"/>
      <c r="H605" s="124"/>
    </row>
    <row r="606" spans="2:8" x14ac:dyDescent="0.25">
      <c r="B606" s="120"/>
      <c r="H606" s="124"/>
    </row>
    <row r="607" spans="2:8" x14ac:dyDescent="0.25">
      <c r="B607" s="120"/>
      <c r="H607" s="124"/>
    </row>
    <row r="608" spans="2:8" x14ac:dyDescent="0.25">
      <c r="B608" s="120"/>
      <c r="H608" s="124"/>
    </row>
    <row r="609" spans="2:8" x14ac:dyDescent="0.25">
      <c r="B609" s="120"/>
      <c r="H609" s="124"/>
    </row>
    <row r="610" spans="2:8" x14ac:dyDescent="0.25">
      <c r="B610" s="120"/>
      <c r="H610" s="124"/>
    </row>
    <row r="611" spans="2:8" x14ac:dyDescent="0.25">
      <c r="B611" s="120"/>
      <c r="H611" s="124"/>
    </row>
    <row r="612" spans="2:8" x14ac:dyDescent="0.25">
      <c r="B612" s="120"/>
      <c r="H612" s="124"/>
    </row>
    <row r="613" spans="2:8" x14ac:dyDescent="0.25">
      <c r="B613" s="120"/>
      <c r="H613" s="124"/>
    </row>
    <row r="614" spans="2:8" x14ac:dyDescent="0.25">
      <c r="B614" s="120"/>
      <c r="H614" s="124"/>
    </row>
    <row r="615" spans="2:8" x14ac:dyDescent="0.25">
      <c r="B615" s="120"/>
      <c r="H615" s="124"/>
    </row>
    <row r="616" spans="2:8" x14ac:dyDescent="0.25">
      <c r="B616" s="120"/>
      <c r="H616" s="124"/>
    </row>
    <row r="617" spans="2:8" x14ac:dyDescent="0.25">
      <c r="B617" s="120"/>
      <c r="H617" s="124"/>
    </row>
    <row r="618" spans="2:8" x14ac:dyDescent="0.25">
      <c r="B618" s="120"/>
      <c r="H618" s="124"/>
    </row>
    <row r="619" spans="2:8" x14ac:dyDescent="0.25">
      <c r="B619" s="120"/>
      <c r="H619" s="124"/>
    </row>
    <row r="620" spans="2:8" x14ac:dyDescent="0.25">
      <c r="B620" s="120"/>
      <c r="H620" s="124"/>
    </row>
    <row r="621" spans="2:8" x14ac:dyDescent="0.25">
      <c r="B621" s="120"/>
      <c r="H621" s="124"/>
    </row>
    <row r="622" spans="2:8" x14ac:dyDescent="0.25">
      <c r="B622" s="120"/>
      <c r="H622" s="124"/>
    </row>
    <row r="623" spans="2:8" x14ac:dyDescent="0.25">
      <c r="B623" s="120"/>
      <c r="H623" s="124"/>
    </row>
    <row r="624" spans="2:8" x14ac:dyDescent="0.25">
      <c r="B624" s="120"/>
      <c r="H624" s="124"/>
    </row>
    <row r="625" spans="2:8" x14ac:dyDescent="0.25">
      <c r="B625" s="120"/>
      <c r="H625" s="124"/>
    </row>
    <row r="626" spans="2:8" x14ac:dyDescent="0.25">
      <c r="B626" s="120"/>
      <c r="H626" s="124"/>
    </row>
    <row r="627" spans="2:8" x14ac:dyDescent="0.25">
      <c r="B627" s="120"/>
      <c r="H627" s="124"/>
    </row>
    <row r="628" spans="2:8" x14ac:dyDescent="0.25">
      <c r="B628" s="120"/>
      <c r="H628" s="124"/>
    </row>
    <row r="629" spans="2:8" x14ac:dyDescent="0.25">
      <c r="B629" s="120"/>
      <c r="H629" s="124"/>
    </row>
    <row r="630" spans="2:8" x14ac:dyDescent="0.25">
      <c r="B630" s="120"/>
      <c r="H630" s="124"/>
    </row>
    <row r="631" spans="2:8" x14ac:dyDescent="0.25">
      <c r="B631" s="120"/>
      <c r="H631" s="124"/>
    </row>
    <row r="632" spans="2:8" x14ac:dyDescent="0.25">
      <c r="B632" s="120"/>
      <c r="H632" s="124"/>
    </row>
    <row r="633" spans="2:8" x14ac:dyDescent="0.25">
      <c r="B633" s="120"/>
      <c r="H633" s="124"/>
    </row>
    <row r="634" spans="2:8" x14ac:dyDescent="0.25">
      <c r="B634" s="120"/>
      <c r="H634" s="124"/>
    </row>
    <row r="635" spans="2:8" x14ac:dyDescent="0.25">
      <c r="B635" s="120"/>
      <c r="H635" s="124"/>
    </row>
    <row r="636" spans="2:8" x14ac:dyDescent="0.25">
      <c r="B636" s="120"/>
      <c r="H636" s="124"/>
    </row>
    <row r="637" spans="2:8" x14ac:dyDescent="0.25">
      <c r="B637" s="120"/>
      <c r="H637" s="124"/>
    </row>
    <row r="638" spans="2:8" x14ac:dyDescent="0.25">
      <c r="B638" s="120"/>
      <c r="H638" s="124"/>
    </row>
    <row r="639" spans="2:8" x14ac:dyDescent="0.25">
      <c r="B639" s="120"/>
      <c r="H639" s="124"/>
    </row>
    <row r="640" spans="2:8" x14ac:dyDescent="0.25">
      <c r="B640" s="120"/>
      <c r="H640" s="124"/>
    </row>
    <row r="641" spans="2:8" x14ac:dyDescent="0.25">
      <c r="B641" s="120"/>
      <c r="H641" s="124"/>
    </row>
    <row r="642" spans="2:8" x14ac:dyDescent="0.25">
      <c r="B642" s="120"/>
      <c r="H642" s="124"/>
    </row>
    <row r="643" spans="2:8" x14ac:dyDescent="0.25">
      <c r="B643" s="120"/>
      <c r="H643" s="124"/>
    </row>
    <row r="644" spans="2:8" x14ac:dyDescent="0.25">
      <c r="B644" s="120"/>
      <c r="H644" s="124"/>
    </row>
    <row r="645" spans="2:8" x14ac:dyDescent="0.25">
      <c r="B645" s="120"/>
      <c r="H645" s="124"/>
    </row>
    <row r="646" spans="2:8" x14ac:dyDescent="0.25">
      <c r="B646" s="120"/>
      <c r="H646" s="124"/>
    </row>
    <row r="647" spans="2:8" x14ac:dyDescent="0.25">
      <c r="B647" s="120"/>
      <c r="H647" s="124"/>
    </row>
    <row r="648" spans="2:8" x14ac:dyDescent="0.25">
      <c r="B648" s="120"/>
      <c r="H648" s="124"/>
    </row>
    <row r="649" spans="2:8" x14ac:dyDescent="0.25">
      <c r="B649" s="120"/>
      <c r="H649" s="124"/>
    </row>
    <row r="650" spans="2:8" x14ac:dyDescent="0.25">
      <c r="B650" s="120"/>
      <c r="H650" s="124"/>
    </row>
    <row r="651" spans="2:8" x14ac:dyDescent="0.25">
      <c r="B651" s="120"/>
      <c r="H651" s="124"/>
    </row>
    <row r="652" spans="2:8" x14ac:dyDescent="0.25">
      <c r="B652" s="120"/>
      <c r="H652" s="124"/>
    </row>
    <row r="653" spans="2:8" x14ac:dyDescent="0.25">
      <c r="B653" s="120"/>
      <c r="H653" s="124"/>
    </row>
    <row r="654" spans="2:8" x14ac:dyDescent="0.25">
      <c r="B654" s="120"/>
      <c r="H654" s="124"/>
    </row>
    <row r="655" spans="2:8" x14ac:dyDescent="0.25">
      <c r="B655" s="120"/>
      <c r="H655" s="124"/>
    </row>
    <row r="656" spans="2:8" x14ac:dyDescent="0.25">
      <c r="B656" s="120"/>
      <c r="H656" s="124"/>
    </row>
    <row r="657" spans="2:8" x14ac:dyDescent="0.25">
      <c r="B657" s="120"/>
      <c r="H657" s="124"/>
    </row>
    <row r="658" spans="2:8" x14ac:dyDescent="0.25">
      <c r="B658" s="120"/>
      <c r="H658" s="124"/>
    </row>
    <row r="659" spans="2:8" x14ac:dyDescent="0.25">
      <c r="B659" s="120"/>
      <c r="H659" s="124"/>
    </row>
    <row r="660" spans="2:8" x14ac:dyDescent="0.25">
      <c r="B660" s="120"/>
      <c r="H660" s="124"/>
    </row>
    <row r="661" spans="2:8" x14ac:dyDescent="0.25">
      <c r="B661" s="120"/>
      <c r="H661" s="124"/>
    </row>
    <row r="662" spans="2:8" x14ac:dyDescent="0.25">
      <c r="B662" s="120"/>
      <c r="H662" s="124"/>
    </row>
    <row r="663" spans="2:8" x14ac:dyDescent="0.25">
      <c r="B663" s="120"/>
      <c r="H663" s="124"/>
    </row>
    <row r="664" spans="2:8" x14ac:dyDescent="0.25">
      <c r="B664" s="120"/>
      <c r="H664" s="124"/>
    </row>
    <row r="665" spans="2:8" x14ac:dyDescent="0.25">
      <c r="B665" s="120"/>
      <c r="H665" s="124"/>
    </row>
    <row r="666" spans="2:8" x14ac:dyDescent="0.25">
      <c r="B666" s="120"/>
      <c r="H666" s="124"/>
    </row>
    <row r="667" spans="2:8" x14ac:dyDescent="0.25">
      <c r="B667" s="120"/>
      <c r="H667" s="124"/>
    </row>
    <row r="668" spans="2:8" x14ac:dyDescent="0.25">
      <c r="B668" s="120"/>
      <c r="H668" s="124"/>
    </row>
    <row r="669" spans="2:8" x14ac:dyDescent="0.25">
      <c r="B669" s="120"/>
      <c r="H669" s="124"/>
    </row>
    <row r="670" spans="2:8" x14ac:dyDescent="0.25">
      <c r="B670" s="120"/>
      <c r="H670" s="124"/>
    </row>
    <row r="671" spans="2:8" x14ac:dyDescent="0.25">
      <c r="B671" s="120"/>
      <c r="H671" s="124"/>
    </row>
    <row r="672" spans="2:8" x14ac:dyDescent="0.25">
      <c r="B672" s="120"/>
      <c r="H672" s="124"/>
    </row>
    <row r="673" spans="2:8" x14ac:dyDescent="0.25">
      <c r="B673" s="120"/>
      <c r="H673" s="124"/>
    </row>
    <row r="674" spans="2:8" x14ac:dyDescent="0.25">
      <c r="B674" s="120"/>
      <c r="H674" s="124"/>
    </row>
    <row r="675" spans="2:8" x14ac:dyDescent="0.25">
      <c r="B675" s="120"/>
      <c r="H675" s="124"/>
    </row>
    <row r="676" spans="2:8" x14ac:dyDescent="0.25">
      <c r="B676" s="120"/>
      <c r="H676" s="124"/>
    </row>
    <row r="677" spans="2:8" x14ac:dyDescent="0.25">
      <c r="B677" s="120"/>
      <c r="H677" s="124"/>
    </row>
    <row r="678" spans="2:8" x14ac:dyDescent="0.25">
      <c r="B678" s="120"/>
      <c r="H678" s="124"/>
    </row>
    <row r="679" spans="2:8" x14ac:dyDescent="0.25">
      <c r="B679" s="120"/>
      <c r="H679" s="124"/>
    </row>
    <row r="680" spans="2:8" x14ac:dyDescent="0.25">
      <c r="B680" s="120"/>
      <c r="H680" s="124"/>
    </row>
    <row r="681" spans="2:8" x14ac:dyDescent="0.25">
      <c r="B681" s="120"/>
      <c r="H681" s="124"/>
    </row>
    <row r="682" spans="2:8" x14ac:dyDescent="0.25">
      <c r="B682" s="120"/>
      <c r="H682" s="124"/>
    </row>
    <row r="683" spans="2:8" x14ac:dyDescent="0.25">
      <c r="B683" s="120"/>
      <c r="H683" s="124"/>
    </row>
    <row r="684" spans="2:8" x14ac:dyDescent="0.25">
      <c r="B684" s="120"/>
      <c r="H684" s="124"/>
    </row>
    <row r="685" spans="2:8" x14ac:dyDescent="0.25">
      <c r="B685" s="120"/>
      <c r="H685" s="124"/>
    </row>
    <row r="686" spans="2:8" x14ac:dyDescent="0.25">
      <c r="B686" s="120"/>
      <c r="H686" s="124"/>
    </row>
    <row r="687" spans="2:8" x14ac:dyDescent="0.25">
      <c r="B687" s="120"/>
      <c r="H687" s="124"/>
    </row>
    <row r="688" spans="2:8" x14ac:dyDescent="0.25">
      <c r="B688" s="120"/>
      <c r="H688" s="124"/>
    </row>
    <row r="689" spans="1:8" x14ac:dyDescent="0.25">
      <c r="B689" s="120"/>
      <c r="H689" s="124"/>
    </row>
    <row r="690" spans="1:8" x14ac:dyDescent="0.25">
      <c r="B690" s="120"/>
      <c r="H690" s="124"/>
    </row>
    <row r="691" spans="1:8" x14ac:dyDescent="0.25">
      <c r="B691" s="120"/>
      <c r="H691" s="124"/>
    </row>
    <row r="692" spans="1:8" x14ac:dyDescent="0.25">
      <c r="B692" s="120"/>
      <c r="H692" s="124"/>
    </row>
    <row r="693" spans="1:8" x14ac:dyDescent="0.25">
      <c r="B693" s="120"/>
      <c r="H693" s="124"/>
    </row>
    <row r="694" spans="1:8" x14ac:dyDescent="0.25">
      <c r="B694" s="120"/>
      <c r="H694" s="124"/>
    </row>
    <row r="695" spans="1:8" x14ac:dyDescent="0.25">
      <c r="B695" s="120"/>
    </row>
    <row r="696" spans="1:8" x14ac:dyDescent="0.25">
      <c r="B696" s="120"/>
    </row>
    <row r="697" spans="1:8" x14ac:dyDescent="0.25">
      <c r="B697" s="120"/>
    </row>
    <row r="698" spans="1:8" x14ac:dyDescent="0.25">
      <c r="B698" s="120"/>
    </row>
    <row r="699" spans="1:8" x14ac:dyDescent="0.25">
      <c r="B699" s="120"/>
    </row>
    <row r="700" spans="1:8" x14ac:dyDescent="0.25">
      <c r="B700" s="120"/>
    </row>
    <row r="701" spans="1:8" s="121" customFormat="1" x14ac:dyDescent="0.25">
      <c r="A701" s="69"/>
      <c r="B701" s="120"/>
      <c r="D701" s="69"/>
      <c r="E701" s="122"/>
      <c r="F701" s="123"/>
      <c r="G701" s="118"/>
      <c r="H701" s="69"/>
    </row>
    <row r="702" spans="1:8" s="121" customFormat="1" x14ac:dyDescent="0.25">
      <c r="A702" s="69"/>
      <c r="B702" s="120"/>
      <c r="D702" s="69"/>
      <c r="E702" s="122"/>
      <c r="F702" s="123"/>
      <c r="G702" s="118"/>
      <c r="H702" s="69"/>
    </row>
    <row r="703" spans="1:8" s="121" customFormat="1" x14ac:dyDescent="0.25">
      <c r="A703" s="69"/>
      <c r="B703" s="120"/>
      <c r="D703" s="69"/>
      <c r="E703" s="122"/>
      <c r="F703" s="123"/>
      <c r="G703" s="118"/>
      <c r="H703" s="69"/>
    </row>
    <row r="704" spans="1:8" s="121" customFormat="1" x14ac:dyDescent="0.25">
      <c r="A704" s="69"/>
      <c r="B704" s="120"/>
      <c r="D704" s="69"/>
      <c r="E704" s="122"/>
      <c r="F704" s="123"/>
      <c r="G704" s="118"/>
      <c r="H704" s="69"/>
    </row>
    <row r="705" spans="1:8" s="121" customFormat="1" x14ac:dyDescent="0.25">
      <c r="A705" s="69"/>
      <c r="B705" s="120"/>
      <c r="D705" s="69"/>
      <c r="E705" s="122"/>
      <c r="F705" s="123"/>
      <c r="G705" s="118"/>
      <c r="H705" s="69"/>
    </row>
    <row r="706" spans="1:8" s="121" customFormat="1" x14ac:dyDescent="0.25">
      <c r="A706" s="69"/>
      <c r="B706" s="120"/>
      <c r="D706" s="69"/>
      <c r="E706" s="122"/>
      <c r="F706" s="123"/>
      <c r="G706" s="118"/>
      <c r="H706" s="69"/>
    </row>
    <row r="707" spans="1:8" s="121" customFormat="1" x14ac:dyDescent="0.25">
      <c r="A707" s="69"/>
      <c r="B707" s="120"/>
      <c r="D707" s="69"/>
      <c r="E707" s="122"/>
      <c r="F707" s="123"/>
      <c r="G707" s="118"/>
      <c r="H707" s="69"/>
    </row>
    <row r="708" spans="1:8" s="121" customFormat="1" x14ac:dyDescent="0.25">
      <c r="A708" s="69"/>
      <c r="B708" s="120"/>
      <c r="D708" s="69"/>
      <c r="E708" s="122"/>
      <c r="F708" s="123"/>
      <c r="G708" s="118"/>
      <c r="H708" s="69"/>
    </row>
    <row r="709" spans="1:8" s="121" customFormat="1" x14ac:dyDescent="0.25">
      <c r="A709" s="69"/>
      <c r="B709" s="120"/>
      <c r="D709" s="69"/>
      <c r="E709" s="122"/>
      <c r="F709" s="123"/>
      <c r="G709" s="118"/>
      <c r="H709" s="69"/>
    </row>
    <row r="710" spans="1:8" s="121" customFormat="1" x14ac:dyDescent="0.25">
      <c r="A710" s="69"/>
      <c r="B710" s="120"/>
      <c r="D710" s="69"/>
      <c r="E710" s="122"/>
      <c r="F710" s="123"/>
      <c r="G710" s="118"/>
      <c r="H710" s="69"/>
    </row>
    <row r="711" spans="1:8" s="121" customFormat="1" x14ac:dyDescent="0.25">
      <c r="A711" s="69"/>
      <c r="B711" s="120"/>
      <c r="D711" s="69"/>
      <c r="E711" s="122"/>
      <c r="F711" s="123"/>
      <c r="G711" s="118"/>
      <c r="H711" s="69"/>
    </row>
    <row r="712" spans="1:8" s="121" customFormat="1" x14ac:dyDescent="0.25">
      <c r="A712" s="69"/>
      <c r="B712" s="120"/>
      <c r="D712" s="69"/>
      <c r="E712" s="122"/>
      <c r="F712" s="123"/>
      <c r="G712" s="118"/>
      <c r="H712" s="69"/>
    </row>
    <row r="713" spans="1:8" s="121" customFormat="1" x14ac:dyDescent="0.25">
      <c r="A713" s="69"/>
      <c r="B713" s="120"/>
      <c r="D713" s="69"/>
      <c r="E713" s="122"/>
      <c r="F713" s="123"/>
      <c r="G713" s="118"/>
      <c r="H713" s="69"/>
    </row>
    <row r="714" spans="1:8" s="121" customFormat="1" x14ac:dyDescent="0.25">
      <c r="A714" s="69"/>
      <c r="B714" s="120"/>
      <c r="D714" s="69"/>
      <c r="E714" s="122"/>
      <c r="F714" s="123"/>
      <c r="G714" s="118"/>
      <c r="H714" s="69"/>
    </row>
    <row r="715" spans="1:8" s="121" customFormat="1" x14ac:dyDescent="0.25">
      <c r="A715" s="69"/>
      <c r="B715" s="120"/>
      <c r="D715" s="69"/>
      <c r="E715" s="122"/>
      <c r="F715" s="123"/>
      <c r="G715" s="118"/>
      <c r="H715" s="69"/>
    </row>
    <row r="716" spans="1:8" s="121" customFormat="1" x14ac:dyDescent="0.25">
      <c r="A716" s="69"/>
      <c r="B716" s="120"/>
      <c r="D716" s="69"/>
      <c r="E716" s="122"/>
      <c r="F716" s="123"/>
      <c r="G716" s="118"/>
      <c r="H716" s="69"/>
    </row>
    <row r="717" spans="1:8" s="121" customFormat="1" x14ac:dyDescent="0.25">
      <c r="A717" s="69"/>
      <c r="B717" s="120"/>
      <c r="D717" s="69"/>
      <c r="E717" s="122"/>
      <c r="F717" s="123"/>
      <c r="G717" s="118"/>
      <c r="H717" s="69"/>
    </row>
    <row r="718" spans="1:8" s="121" customFormat="1" x14ac:dyDescent="0.25">
      <c r="A718" s="69"/>
      <c r="B718" s="120"/>
      <c r="D718" s="69"/>
      <c r="E718" s="122"/>
      <c r="F718" s="123"/>
      <c r="G718" s="118"/>
      <c r="H718" s="69"/>
    </row>
    <row r="719" spans="1:8" s="121" customFormat="1" x14ac:dyDescent="0.25">
      <c r="A719" s="69"/>
      <c r="B719" s="120"/>
      <c r="D719" s="69"/>
      <c r="E719" s="122"/>
      <c r="F719" s="123"/>
      <c r="G719" s="118"/>
      <c r="H719" s="69"/>
    </row>
    <row r="720" spans="1:8" s="121" customFormat="1" x14ac:dyDescent="0.25">
      <c r="A720" s="69"/>
      <c r="B720" s="120"/>
      <c r="D720" s="69"/>
      <c r="E720" s="122"/>
      <c r="F720" s="123"/>
      <c r="G720" s="118"/>
      <c r="H720" s="69"/>
    </row>
    <row r="721" spans="1:8" s="121" customFormat="1" x14ac:dyDescent="0.25">
      <c r="A721" s="69"/>
      <c r="B721" s="120"/>
      <c r="D721" s="69"/>
      <c r="E721" s="122"/>
      <c r="F721" s="123"/>
      <c r="G721" s="118"/>
      <c r="H721" s="69"/>
    </row>
    <row r="722" spans="1:8" s="121" customFormat="1" x14ac:dyDescent="0.25">
      <c r="A722" s="69"/>
      <c r="B722" s="120"/>
      <c r="D722" s="69"/>
      <c r="E722" s="122"/>
      <c r="F722" s="123"/>
      <c r="G722" s="118"/>
      <c r="H722" s="69"/>
    </row>
    <row r="723" spans="1:8" s="121" customFormat="1" x14ac:dyDescent="0.25">
      <c r="A723" s="69"/>
      <c r="B723" s="120"/>
      <c r="D723" s="69"/>
      <c r="E723" s="122"/>
      <c r="F723" s="123"/>
      <c r="G723" s="118"/>
      <c r="H723" s="69"/>
    </row>
    <row r="724" spans="1:8" s="121" customFormat="1" x14ac:dyDescent="0.25">
      <c r="A724" s="69"/>
      <c r="B724" s="120"/>
      <c r="D724" s="69"/>
      <c r="E724" s="122"/>
      <c r="F724" s="123"/>
      <c r="G724" s="118"/>
      <c r="H724" s="69"/>
    </row>
    <row r="725" spans="1:8" s="121" customFormat="1" x14ac:dyDescent="0.25">
      <c r="A725" s="69"/>
      <c r="B725" s="120"/>
      <c r="D725" s="69"/>
      <c r="E725" s="122"/>
      <c r="F725" s="123"/>
      <c r="G725" s="118"/>
      <c r="H725" s="69"/>
    </row>
    <row r="726" spans="1:8" s="121" customFormat="1" x14ac:dyDescent="0.25">
      <c r="A726" s="69"/>
      <c r="B726" s="120"/>
      <c r="D726" s="69"/>
      <c r="E726" s="122"/>
      <c r="F726" s="123"/>
      <c r="G726" s="118"/>
      <c r="H726" s="69"/>
    </row>
    <row r="727" spans="1:8" s="121" customFormat="1" x14ac:dyDescent="0.25">
      <c r="A727" s="69"/>
      <c r="B727" s="120"/>
      <c r="D727" s="69"/>
      <c r="E727" s="122"/>
      <c r="F727" s="123"/>
      <c r="G727" s="118"/>
      <c r="H727" s="69"/>
    </row>
    <row r="728" spans="1:8" s="121" customFormat="1" x14ac:dyDescent="0.25">
      <c r="A728" s="69"/>
      <c r="B728" s="120"/>
      <c r="D728" s="69"/>
      <c r="E728" s="122"/>
      <c r="F728" s="123"/>
      <c r="G728" s="118"/>
      <c r="H728" s="69"/>
    </row>
    <row r="729" spans="1:8" s="121" customFormat="1" x14ac:dyDescent="0.25">
      <c r="A729" s="69"/>
      <c r="B729" s="120"/>
      <c r="D729" s="69"/>
      <c r="E729" s="122"/>
      <c r="F729" s="123"/>
      <c r="G729" s="118"/>
      <c r="H729" s="69"/>
    </row>
    <row r="730" spans="1:8" s="121" customFormat="1" x14ac:dyDescent="0.25">
      <c r="A730" s="69"/>
      <c r="B730" s="120"/>
      <c r="D730" s="69"/>
      <c r="E730" s="122"/>
      <c r="F730" s="123"/>
      <c r="G730" s="118"/>
      <c r="H730" s="69"/>
    </row>
    <row r="731" spans="1:8" s="121" customFormat="1" x14ac:dyDescent="0.25">
      <c r="A731" s="69"/>
      <c r="B731" s="120"/>
      <c r="D731" s="69"/>
      <c r="E731" s="122"/>
      <c r="F731" s="123"/>
      <c r="G731" s="118"/>
      <c r="H731" s="69"/>
    </row>
    <row r="732" spans="1:8" s="121" customFormat="1" x14ac:dyDescent="0.25">
      <c r="A732" s="69"/>
      <c r="B732" s="120"/>
      <c r="D732" s="69"/>
      <c r="E732" s="122"/>
      <c r="F732" s="123"/>
      <c r="G732" s="118"/>
      <c r="H732" s="69"/>
    </row>
    <row r="733" spans="1:8" s="121" customFormat="1" x14ac:dyDescent="0.25">
      <c r="A733" s="69"/>
      <c r="B733" s="120"/>
      <c r="D733" s="69"/>
      <c r="E733" s="122"/>
      <c r="F733" s="123"/>
      <c r="G733" s="118"/>
      <c r="H733" s="69"/>
    </row>
    <row r="734" spans="1:8" s="121" customFormat="1" x14ac:dyDescent="0.25">
      <c r="A734" s="69"/>
      <c r="B734" s="120"/>
      <c r="D734" s="69"/>
      <c r="E734" s="122"/>
      <c r="F734" s="123"/>
      <c r="G734" s="118"/>
      <c r="H734" s="69"/>
    </row>
    <row r="735" spans="1:8" s="121" customFormat="1" x14ac:dyDescent="0.25">
      <c r="A735" s="69"/>
      <c r="B735" s="120"/>
      <c r="D735" s="69"/>
      <c r="E735" s="122"/>
      <c r="F735" s="123"/>
      <c r="G735" s="118"/>
      <c r="H735" s="69"/>
    </row>
    <row r="736" spans="1:8" s="121" customFormat="1" x14ac:dyDescent="0.25">
      <c r="A736" s="69"/>
      <c r="B736" s="120"/>
      <c r="D736" s="69"/>
      <c r="E736" s="122"/>
      <c r="F736" s="123"/>
      <c r="G736" s="118"/>
      <c r="H736" s="69"/>
    </row>
    <row r="737" spans="1:8" s="121" customFormat="1" x14ac:dyDescent="0.25">
      <c r="A737" s="69"/>
      <c r="B737" s="120"/>
      <c r="D737" s="69"/>
      <c r="E737" s="122"/>
      <c r="F737" s="123"/>
      <c r="G737" s="118"/>
      <c r="H737" s="69"/>
    </row>
    <row r="738" spans="1:8" s="121" customFormat="1" x14ac:dyDescent="0.25">
      <c r="A738" s="69"/>
      <c r="B738" s="120"/>
      <c r="D738" s="69"/>
      <c r="E738" s="122"/>
      <c r="F738" s="123"/>
      <c r="G738" s="118"/>
      <c r="H738" s="69"/>
    </row>
    <row r="739" spans="1:8" s="121" customFormat="1" x14ac:dyDescent="0.25">
      <c r="A739" s="69"/>
      <c r="B739" s="120"/>
      <c r="D739" s="69"/>
      <c r="E739" s="122"/>
      <c r="F739" s="123"/>
      <c r="G739" s="118"/>
      <c r="H739" s="69"/>
    </row>
    <row r="740" spans="1:8" s="121" customFormat="1" x14ac:dyDescent="0.25">
      <c r="A740" s="69"/>
      <c r="B740" s="120"/>
      <c r="D740" s="69"/>
      <c r="E740" s="122"/>
      <c r="F740" s="123"/>
      <c r="G740" s="118"/>
      <c r="H740" s="69"/>
    </row>
    <row r="741" spans="1:8" s="121" customFormat="1" x14ac:dyDescent="0.25">
      <c r="A741" s="69"/>
      <c r="B741" s="120"/>
      <c r="D741" s="69"/>
      <c r="E741" s="122"/>
      <c r="F741" s="123"/>
      <c r="G741" s="118"/>
      <c r="H741" s="69"/>
    </row>
    <row r="742" spans="1:8" s="121" customFormat="1" x14ac:dyDescent="0.25">
      <c r="A742" s="69"/>
      <c r="B742" s="120"/>
      <c r="D742" s="69"/>
      <c r="E742" s="122"/>
      <c r="F742" s="123"/>
      <c r="G742" s="118"/>
      <c r="H742" s="69"/>
    </row>
    <row r="743" spans="1:8" s="121" customFormat="1" x14ac:dyDescent="0.25">
      <c r="A743" s="69"/>
      <c r="B743" s="120"/>
      <c r="D743" s="69"/>
      <c r="E743" s="122"/>
      <c r="F743" s="123"/>
      <c r="G743" s="118"/>
      <c r="H743" s="69"/>
    </row>
    <row r="744" spans="1:8" s="121" customFormat="1" x14ac:dyDescent="0.25">
      <c r="A744" s="69"/>
      <c r="B744" s="120"/>
      <c r="D744" s="69"/>
      <c r="E744" s="122"/>
      <c r="F744" s="123"/>
      <c r="G744" s="118"/>
      <c r="H744" s="69"/>
    </row>
    <row r="745" spans="1:8" s="121" customFormat="1" x14ac:dyDescent="0.25">
      <c r="A745" s="69"/>
      <c r="B745" s="120"/>
      <c r="D745" s="69"/>
      <c r="E745" s="122"/>
      <c r="F745" s="123"/>
      <c r="G745" s="118"/>
      <c r="H745" s="69"/>
    </row>
    <row r="746" spans="1:8" s="121" customFormat="1" x14ac:dyDescent="0.25">
      <c r="A746" s="69"/>
      <c r="B746" s="120"/>
      <c r="D746" s="69"/>
      <c r="E746" s="122"/>
      <c r="F746" s="123"/>
      <c r="G746" s="118"/>
      <c r="H746" s="69"/>
    </row>
    <row r="747" spans="1:8" s="121" customFormat="1" x14ac:dyDescent="0.25">
      <c r="A747" s="69"/>
      <c r="B747" s="120"/>
      <c r="D747" s="69"/>
      <c r="E747" s="122"/>
      <c r="F747" s="123"/>
      <c r="G747" s="118"/>
      <c r="H747" s="69"/>
    </row>
    <row r="748" spans="1:8" s="121" customFormat="1" x14ac:dyDescent="0.25">
      <c r="A748" s="69"/>
      <c r="B748" s="120"/>
      <c r="D748" s="69"/>
      <c r="E748" s="122"/>
      <c r="F748" s="123"/>
      <c r="G748" s="118"/>
      <c r="H748" s="69"/>
    </row>
    <row r="749" spans="1:8" s="121" customFormat="1" x14ac:dyDescent="0.25">
      <c r="A749" s="69"/>
      <c r="B749" s="120"/>
      <c r="D749" s="69"/>
      <c r="E749" s="122"/>
      <c r="F749" s="123"/>
      <c r="G749" s="118"/>
      <c r="H749" s="69"/>
    </row>
    <row r="750" spans="1:8" s="121" customFormat="1" x14ac:dyDescent="0.25">
      <c r="A750" s="69"/>
      <c r="B750" s="120"/>
      <c r="D750" s="69"/>
      <c r="E750" s="122"/>
      <c r="F750" s="123"/>
      <c r="G750" s="118"/>
      <c r="H750" s="69"/>
    </row>
    <row r="751" spans="1:8" s="121" customFormat="1" x14ac:dyDescent="0.25">
      <c r="A751" s="69"/>
      <c r="B751" s="120"/>
      <c r="D751" s="69"/>
      <c r="E751" s="122"/>
      <c r="F751" s="123"/>
      <c r="G751" s="118"/>
      <c r="H751" s="69"/>
    </row>
    <row r="752" spans="1:8" s="121" customFormat="1" x14ac:dyDescent="0.25">
      <c r="A752" s="69"/>
      <c r="B752" s="120"/>
      <c r="D752" s="69"/>
      <c r="E752" s="122"/>
      <c r="F752" s="123"/>
      <c r="G752" s="118"/>
      <c r="H752" s="69"/>
    </row>
    <row r="753" spans="1:8" s="121" customFormat="1" x14ac:dyDescent="0.25">
      <c r="A753" s="69"/>
      <c r="B753" s="120"/>
      <c r="D753" s="69"/>
      <c r="E753" s="122"/>
      <c r="F753" s="123"/>
      <c r="G753" s="118"/>
      <c r="H753" s="69"/>
    </row>
    <row r="754" spans="1:8" s="121" customFormat="1" x14ac:dyDescent="0.25">
      <c r="A754" s="69"/>
      <c r="B754" s="120"/>
      <c r="D754" s="69"/>
      <c r="E754" s="122"/>
      <c r="F754" s="123"/>
      <c r="G754" s="118"/>
      <c r="H754" s="69"/>
    </row>
    <row r="755" spans="1:8" s="121" customFormat="1" x14ac:dyDescent="0.25">
      <c r="A755" s="69"/>
      <c r="B755" s="120"/>
      <c r="D755" s="69"/>
      <c r="E755" s="122"/>
      <c r="F755" s="123"/>
      <c r="G755" s="118"/>
      <c r="H755" s="69"/>
    </row>
    <row r="756" spans="1:8" s="121" customFormat="1" x14ac:dyDescent="0.25">
      <c r="A756" s="69"/>
      <c r="B756" s="120"/>
      <c r="D756" s="69"/>
      <c r="E756" s="122"/>
      <c r="F756" s="123"/>
      <c r="G756" s="118"/>
      <c r="H756" s="69"/>
    </row>
    <row r="757" spans="1:8" s="121" customFormat="1" x14ac:dyDescent="0.25">
      <c r="A757" s="69"/>
      <c r="B757" s="120"/>
      <c r="D757" s="69"/>
      <c r="E757" s="122"/>
      <c r="F757" s="123"/>
      <c r="G757" s="118"/>
      <c r="H757" s="69"/>
    </row>
    <row r="758" spans="1:8" s="121" customFormat="1" x14ac:dyDescent="0.25">
      <c r="A758" s="69"/>
      <c r="B758" s="120"/>
      <c r="D758" s="69"/>
      <c r="E758" s="122"/>
      <c r="F758" s="123"/>
      <c r="G758" s="118"/>
      <c r="H758" s="69"/>
    </row>
    <row r="759" spans="1:8" s="121" customFormat="1" x14ac:dyDescent="0.25">
      <c r="A759" s="69"/>
      <c r="B759" s="120"/>
      <c r="D759" s="69"/>
      <c r="E759" s="122"/>
      <c r="F759" s="123"/>
      <c r="G759" s="118"/>
      <c r="H759" s="69"/>
    </row>
    <row r="760" spans="1:8" s="121" customFormat="1" x14ac:dyDescent="0.25">
      <c r="A760" s="69"/>
      <c r="B760" s="120"/>
      <c r="D760" s="69"/>
      <c r="E760" s="122"/>
      <c r="F760" s="123"/>
      <c r="G760" s="118"/>
      <c r="H760" s="69"/>
    </row>
    <row r="761" spans="1:8" s="121" customFormat="1" x14ac:dyDescent="0.25">
      <c r="A761" s="69"/>
      <c r="B761" s="120"/>
      <c r="D761" s="69"/>
      <c r="E761" s="122"/>
      <c r="F761" s="123"/>
      <c r="G761" s="118"/>
      <c r="H761" s="69"/>
    </row>
    <row r="762" spans="1:8" s="121" customFormat="1" x14ac:dyDescent="0.25">
      <c r="A762" s="69"/>
      <c r="B762" s="120"/>
      <c r="D762" s="69"/>
      <c r="E762" s="122"/>
      <c r="F762" s="123"/>
      <c r="G762" s="118"/>
      <c r="H762" s="69"/>
    </row>
    <row r="763" spans="1:8" s="121" customFormat="1" x14ac:dyDescent="0.25">
      <c r="A763" s="69"/>
      <c r="B763" s="120"/>
      <c r="D763" s="69"/>
      <c r="E763" s="122"/>
      <c r="F763" s="123"/>
      <c r="G763" s="118"/>
      <c r="H763" s="69"/>
    </row>
    <row r="764" spans="1:8" s="121" customFormat="1" x14ac:dyDescent="0.25">
      <c r="A764" s="69"/>
      <c r="B764" s="120"/>
      <c r="D764" s="69"/>
      <c r="E764" s="122"/>
      <c r="F764" s="123"/>
      <c r="G764" s="118"/>
      <c r="H764" s="69"/>
    </row>
    <row r="765" spans="1:8" s="121" customFormat="1" x14ac:dyDescent="0.25">
      <c r="A765" s="69"/>
      <c r="B765" s="120"/>
      <c r="D765" s="69"/>
      <c r="E765" s="122"/>
      <c r="F765" s="123"/>
      <c r="G765" s="118"/>
      <c r="H765" s="69"/>
    </row>
    <row r="766" spans="1:8" s="121" customFormat="1" x14ac:dyDescent="0.25">
      <c r="A766" s="69"/>
      <c r="B766" s="120"/>
      <c r="D766" s="69"/>
      <c r="E766" s="122"/>
      <c r="F766" s="123"/>
      <c r="G766" s="118"/>
      <c r="H766" s="69"/>
    </row>
    <row r="767" spans="1:8" s="121" customFormat="1" x14ac:dyDescent="0.25">
      <c r="A767" s="69"/>
      <c r="B767" s="120"/>
      <c r="D767" s="69"/>
      <c r="E767" s="122"/>
      <c r="F767" s="123"/>
      <c r="G767" s="118"/>
      <c r="H767" s="69"/>
    </row>
    <row r="768" spans="1:8" s="121" customFormat="1" x14ac:dyDescent="0.25">
      <c r="A768" s="69"/>
      <c r="B768" s="120"/>
      <c r="D768" s="69"/>
      <c r="E768" s="122"/>
      <c r="F768" s="123"/>
      <c r="G768" s="118"/>
      <c r="H768" s="69"/>
    </row>
    <row r="769" spans="1:8" s="121" customFormat="1" x14ac:dyDescent="0.25">
      <c r="A769" s="69"/>
      <c r="B769" s="120"/>
      <c r="D769" s="69"/>
      <c r="E769" s="122"/>
      <c r="F769" s="123"/>
      <c r="G769" s="118"/>
      <c r="H769" s="69"/>
    </row>
    <row r="770" spans="1:8" s="121" customFormat="1" x14ac:dyDescent="0.25">
      <c r="A770" s="69"/>
      <c r="B770" s="120"/>
      <c r="D770" s="69"/>
      <c r="E770" s="122"/>
      <c r="F770" s="123"/>
      <c r="G770" s="118"/>
      <c r="H770" s="69"/>
    </row>
    <row r="771" spans="1:8" s="121" customFormat="1" x14ac:dyDescent="0.25">
      <c r="A771" s="69"/>
      <c r="B771" s="120"/>
      <c r="D771" s="69"/>
      <c r="E771" s="122"/>
      <c r="F771" s="123"/>
      <c r="G771" s="118"/>
      <c r="H771" s="69"/>
    </row>
    <row r="772" spans="1:8" s="121" customFormat="1" x14ac:dyDescent="0.25">
      <c r="A772" s="69"/>
      <c r="B772" s="120"/>
      <c r="D772" s="69"/>
      <c r="E772" s="122"/>
      <c r="F772" s="123"/>
      <c r="G772" s="118"/>
      <c r="H772" s="69"/>
    </row>
    <row r="773" spans="1:8" s="121" customFormat="1" x14ac:dyDescent="0.25">
      <c r="A773" s="69"/>
      <c r="B773" s="120"/>
      <c r="D773" s="69"/>
      <c r="E773" s="122"/>
      <c r="F773" s="123"/>
      <c r="G773" s="118"/>
      <c r="H773" s="69"/>
    </row>
    <row r="774" spans="1:8" s="121" customFormat="1" x14ac:dyDescent="0.25">
      <c r="A774" s="69"/>
      <c r="B774" s="120"/>
      <c r="D774" s="69"/>
      <c r="E774" s="122"/>
      <c r="F774" s="123"/>
      <c r="G774" s="118"/>
      <c r="H774" s="69"/>
    </row>
    <row r="775" spans="1:8" s="121" customFormat="1" x14ac:dyDescent="0.25">
      <c r="A775" s="69"/>
      <c r="B775" s="120"/>
      <c r="D775" s="69"/>
      <c r="E775" s="122"/>
      <c r="F775" s="123"/>
      <c r="G775" s="118"/>
      <c r="H775" s="69"/>
    </row>
    <row r="776" spans="1:8" s="121" customFormat="1" x14ac:dyDescent="0.25">
      <c r="A776" s="69"/>
      <c r="B776" s="120"/>
      <c r="D776" s="69"/>
      <c r="E776" s="122"/>
      <c r="F776" s="123"/>
      <c r="G776" s="118"/>
      <c r="H776" s="69"/>
    </row>
    <row r="777" spans="1:8" s="121" customFormat="1" x14ac:dyDescent="0.25">
      <c r="A777" s="69"/>
      <c r="B777" s="120"/>
      <c r="D777" s="69"/>
      <c r="E777" s="122"/>
      <c r="F777" s="123"/>
      <c r="G777" s="118"/>
      <c r="H777" s="69"/>
    </row>
    <row r="778" spans="1:8" s="121" customFormat="1" x14ac:dyDescent="0.25">
      <c r="A778" s="69"/>
      <c r="B778" s="120"/>
      <c r="D778" s="69"/>
      <c r="E778" s="122"/>
      <c r="F778" s="123"/>
      <c r="G778" s="118"/>
      <c r="H778" s="69"/>
    </row>
    <row r="779" spans="1:8" s="121" customFormat="1" x14ac:dyDescent="0.25">
      <c r="A779" s="69"/>
      <c r="B779" s="120"/>
      <c r="D779" s="69"/>
      <c r="E779" s="122"/>
      <c r="F779" s="123"/>
      <c r="G779" s="118"/>
      <c r="H779" s="69"/>
    </row>
    <row r="780" spans="1:8" s="121" customFormat="1" x14ac:dyDescent="0.25">
      <c r="A780" s="69"/>
      <c r="B780" s="120"/>
      <c r="D780" s="69"/>
      <c r="E780" s="122"/>
      <c r="F780" s="123"/>
      <c r="G780" s="118"/>
      <c r="H780" s="69"/>
    </row>
    <row r="781" spans="1:8" s="121" customFormat="1" x14ac:dyDescent="0.25">
      <c r="A781" s="69"/>
      <c r="B781" s="120"/>
      <c r="D781" s="69"/>
      <c r="E781" s="122"/>
      <c r="F781" s="123"/>
      <c r="G781" s="118"/>
      <c r="H781" s="69"/>
    </row>
    <row r="782" spans="1:8" s="121" customFormat="1" x14ac:dyDescent="0.25">
      <c r="A782" s="69"/>
      <c r="B782" s="120"/>
      <c r="D782" s="69"/>
      <c r="E782" s="122"/>
      <c r="F782" s="123"/>
      <c r="G782" s="118"/>
      <c r="H782" s="69"/>
    </row>
    <row r="783" spans="1:8" s="121" customFormat="1" x14ac:dyDescent="0.25">
      <c r="A783" s="69"/>
      <c r="B783" s="120"/>
      <c r="D783" s="69"/>
      <c r="E783" s="122"/>
      <c r="F783" s="123"/>
      <c r="G783" s="118"/>
      <c r="H783" s="69"/>
    </row>
    <row r="784" spans="1:8" s="121" customFormat="1" x14ac:dyDescent="0.25">
      <c r="A784" s="69"/>
      <c r="B784" s="120"/>
      <c r="D784" s="69"/>
      <c r="E784" s="122"/>
      <c r="F784" s="123"/>
      <c r="G784" s="118"/>
      <c r="H784" s="69"/>
    </row>
    <row r="785" spans="1:8" s="121" customFormat="1" x14ac:dyDescent="0.25">
      <c r="A785" s="69"/>
      <c r="B785" s="120"/>
      <c r="D785" s="69"/>
      <c r="E785" s="122"/>
      <c r="F785" s="123"/>
      <c r="G785" s="118"/>
      <c r="H785" s="69"/>
    </row>
    <row r="786" spans="1:8" s="121" customFormat="1" x14ac:dyDescent="0.25">
      <c r="A786" s="69"/>
      <c r="B786" s="120"/>
      <c r="D786" s="69"/>
      <c r="E786" s="122"/>
      <c r="F786" s="123"/>
      <c r="G786" s="118"/>
      <c r="H786" s="69"/>
    </row>
    <row r="787" spans="1:8" s="121" customFormat="1" x14ac:dyDescent="0.25">
      <c r="A787" s="69"/>
      <c r="B787" s="120"/>
      <c r="D787" s="69"/>
      <c r="E787" s="122"/>
      <c r="F787" s="123"/>
      <c r="G787" s="118"/>
      <c r="H787" s="69"/>
    </row>
    <row r="788" spans="1:8" s="121" customFormat="1" x14ac:dyDescent="0.25">
      <c r="A788" s="69"/>
      <c r="B788" s="120"/>
      <c r="D788" s="69"/>
      <c r="E788" s="122"/>
      <c r="F788" s="123"/>
      <c r="G788" s="118"/>
      <c r="H788" s="69"/>
    </row>
    <row r="789" spans="1:8" s="121" customFormat="1" x14ac:dyDescent="0.25">
      <c r="A789" s="69"/>
      <c r="B789" s="120"/>
      <c r="D789" s="69"/>
      <c r="E789" s="122"/>
      <c r="F789" s="123"/>
      <c r="G789" s="118"/>
      <c r="H789" s="69"/>
    </row>
    <row r="790" spans="1:8" s="121" customFormat="1" x14ac:dyDescent="0.25">
      <c r="A790" s="69"/>
      <c r="B790" s="120"/>
      <c r="D790" s="69"/>
      <c r="E790" s="122"/>
      <c r="F790" s="123"/>
      <c r="G790" s="118"/>
      <c r="H790" s="69"/>
    </row>
    <row r="791" spans="1:8" s="121" customFormat="1" x14ac:dyDescent="0.25">
      <c r="A791" s="69"/>
      <c r="B791" s="120"/>
      <c r="D791" s="69"/>
      <c r="E791" s="122"/>
      <c r="F791" s="123"/>
      <c r="G791" s="118"/>
      <c r="H791" s="69"/>
    </row>
    <row r="792" spans="1:8" s="121" customFormat="1" x14ac:dyDescent="0.25">
      <c r="A792" s="69"/>
      <c r="B792" s="120"/>
      <c r="D792" s="69"/>
      <c r="E792" s="122"/>
      <c r="F792" s="123"/>
      <c r="G792" s="118"/>
      <c r="H792" s="69"/>
    </row>
    <row r="793" spans="1:8" s="121" customFormat="1" x14ac:dyDescent="0.25">
      <c r="A793" s="69"/>
      <c r="B793" s="120"/>
      <c r="D793" s="69"/>
      <c r="E793" s="122"/>
      <c r="F793" s="123"/>
      <c r="G793" s="118"/>
      <c r="H793" s="69"/>
    </row>
    <row r="794" spans="1:8" s="121" customFormat="1" x14ac:dyDescent="0.25">
      <c r="A794" s="69"/>
      <c r="B794" s="120"/>
      <c r="D794" s="69"/>
      <c r="E794" s="122"/>
      <c r="F794" s="123"/>
      <c r="G794" s="118"/>
      <c r="H794" s="69"/>
    </row>
    <row r="795" spans="1:8" s="121" customFormat="1" x14ac:dyDescent="0.25">
      <c r="A795" s="69"/>
      <c r="B795" s="120"/>
      <c r="D795" s="69"/>
      <c r="E795" s="122"/>
      <c r="F795" s="123"/>
      <c r="G795" s="118"/>
      <c r="H795" s="69"/>
    </row>
    <row r="796" spans="1:8" s="121" customFormat="1" x14ac:dyDescent="0.25">
      <c r="A796" s="69"/>
      <c r="B796" s="120"/>
      <c r="D796" s="69"/>
      <c r="E796" s="122"/>
      <c r="F796" s="123"/>
      <c r="G796" s="118"/>
      <c r="H796" s="69"/>
    </row>
    <row r="797" spans="1:8" s="121" customFormat="1" x14ac:dyDescent="0.25">
      <c r="A797" s="69"/>
      <c r="B797" s="120"/>
      <c r="D797" s="69"/>
      <c r="E797" s="122"/>
      <c r="F797" s="123"/>
      <c r="G797" s="118"/>
      <c r="H797" s="69"/>
    </row>
    <row r="798" spans="1:8" s="121" customFormat="1" x14ac:dyDescent="0.25">
      <c r="A798" s="69"/>
      <c r="B798" s="120"/>
      <c r="D798" s="69"/>
      <c r="E798" s="122"/>
      <c r="F798" s="123"/>
      <c r="G798" s="118"/>
      <c r="H798" s="69"/>
    </row>
    <row r="799" spans="1:8" s="121" customFormat="1" x14ac:dyDescent="0.25">
      <c r="A799" s="69"/>
      <c r="B799" s="120"/>
      <c r="D799" s="69"/>
      <c r="E799" s="122"/>
      <c r="F799" s="123"/>
      <c r="G799" s="118"/>
      <c r="H799" s="69"/>
    </row>
    <row r="800" spans="1:8" s="121" customFormat="1" x14ac:dyDescent="0.25">
      <c r="A800" s="69"/>
      <c r="B800" s="120"/>
      <c r="D800" s="69"/>
      <c r="E800" s="122"/>
      <c r="F800" s="123"/>
      <c r="G800" s="118"/>
      <c r="H800" s="69"/>
    </row>
    <row r="801" spans="1:8" s="121" customFormat="1" x14ac:dyDescent="0.25">
      <c r="A801" s="69"/>
      <c r="B801" s="120"/>
      <c r="D801" s="69"/>
      <c r="E801" s="122"/>
      <c r="F801" s="123"/>
      <c r="G801" s="118"/>
      <c r="H801" s="69"/>
    </row>
    <row r="802" spans="1:8" s="121" customFormat="1" x14ac:dyDescent="0.25">
      <c r="A802" s="69"/>
      <c r="B802" s="120"/>
      <c r="D802" s="69"/>
      <c r="E802" s="122"/>
      <c r="F802" s="123"/>
      <c r="G802" s="118"/>
      <c r="H802" s="69"/>
    </row>
    <row r="803" spans="1:8" s="121" customFormat="1" x14ac:dyDescent="0.25">
      <c r="A803" s="69"/>
      <c r="B803" s="120"/>
      <c r="D803" s="69"/>
      <c r="E803" s="122"/>
      <c r="F803" s="123"/>
      <c r="G803" s="118"/>
      <c r="H803" s="69"/>
    </row>
    <row r="804" spans="1:8" s="121" customFormat="1" x14ac:dyDescent="0.25">
      <c r="A804" s="69"/>
      <c r="B804" s="120"/>
      <c r="D804" s="69"/>
      <c r="E804" s="122"/>
      <c r="F804" s="123"/>
      <c r="G804" s="118"/>
      <c r="H804" s="69"/>
    </row>
    <row r="805" spans="1:8" s="121" customFormat="1" x14ac:dyDescent="0.25">
      <c r="A805" s="69"/>
      <c r="B805" s="120"/>
      <c r="D805" s="69"/>
      <c r="E805" s="122"/>
      <c r="F805" s="123"/>
      <c r="G805" s="118"/>
      <c r="H805" s="69"/>
    </row>
    <row r="806" spans="1:8" s="121" customFormat="1" x14ac:dyDescent="0.25">
      <c r="A806" s="69"/>
      <c r="B806" s="120"/>
      <c r="D806" s="69"/>
      <c r="E806" s="122"/>
      <c r="F806" s="123"/>
      <c r="G806" s="118"/>
      <c r="H806" s="69"/>
    </row>
    <row r="807" spans="1:8" s="121" customFormat="1" x14ac:dyDescent="0.25">
      <c r="A807" s="69"/>
      <c r="B807" s="120"/>
      <c r="D807" s="69"/>
      <c r="E807" s="122"/>
      <c r="F807" s="123"/>
      <c r="G807" s="118"/>
      <c r="H807" s="69"/>
    </row>
    <row r="808" spans="1:8" s="121" customFormat="1" x14ac:dyDescent="0.25">
      <c r="A808" s="69"/>
      <c r="B808" s="120"/>
      <c r="D808" s="69"/>
      <c r="E808" s="122"/>
      <c r="F808" s="123"/>
      <c r="G808" s="118"/>
      <c r="H808" s="69"/>
    </row>
    <row r="809" spans="1:8" s="121" customFormat="1" x14ac:dyDescent="0.25">
      <c r="A809" s="69"/>
      <c r="B809" s="120"/>
      <c r="D809" s="69"/>
      <c r="E809" s="122"/>
      <c r="F809" s="123"/>
      <c r="G809" s="118"/>
      <c r="H809" s="69"/>
    </row>
    <row r="810" spans="1:8" s="121" customFormat="1" x14ac:dyDescent="0.25">
      <c r="A810" s="69"/>
      <c r="B810" s="120"/>
      <c r="D810" s="69"/>
      <c r="E810" s="122"/>
      <c r="F810" s="123"/>
      <c r="G810" s="118"/>
      <c r="H810" s="69"/>
    </row>
    <row r="811" spans="1:8" s="121" customFormat="1" x14ac:dyDescent="0.25">
      <c r="A811" s="69"/>
      <c r="B811" s="120"/>
      <c r="D811" s="69"/>
      <c r="E811" s="122"/>
      <c r="F811" s="123"/>
      <c r="G811" s="118"/>
      <c r="H811" s="69"/>
    </row>
    <row r="812" spans="1:8" s="121" customFormat="1" x14ac:dyDescent="0.25">
      <c r="A812" s="69"/>
      <c r="B812" s="120"/>
      <c r="D812" s="69"/>
      <c r="E812" s="122"/>
      <c r="F812" s="123"/>
      <c r="G812" s="118"/>
      <c r="H812" s="69"/>
    </row>
    <row r="813" spans="1:8" s="121" customFormat="1" x14ac:dyDescent="0.25">
      <c r="A813" s="69"/>
      <c r="B813" s="120"/>
      <c r="D813" s="69"/>
      <c r="E813" s="122"/>
      <c r="F813" s="123"/>
      <c r="G813" s="118"/>
      <c r="H813" s="69"/>
    </row>
    <row r="814" spans="1:8" s="121" customFormat="1" x14ac:dyDescent="0.25">
      <c r="A814" s="69"/>
      <c r="B814" s="120"/>
      <c r="D814" s="69"/>
      <c r="E814" s="122"/>
      <c r="F814" s="123"/>
      <c r="G814" s="118"/>
      <c r="H814" s="69"/>
    </row>
    <row r="815" spans="1:8" s="121" customFormat="1" x14ac:dyDescent="0.25">
      <c r="A815" s="69"/>
      <c r="B815" s="120"/>
      <c r="D815" s="69"/>
      <c r="E815" s="122"/>
      <c r="F815" s="123"/>
      <c r="G815" s="118"/>
      <c r="H815" s="69"/>
    </row>
    <row r="816" spans="1:8" s="121" customFormat="1" x14ac:dyDescent="0.25">
      <c r="A816" s="69"/>
      <c r="B816" s="120"/>
      <c r="D816" s="69"/>
      <c r="E816" s="122"/>
      <c r="F816" s="123"/>
      <c r="G816" s="118"/>
      <c r="H816" s="69"/>
    </row>
    <row r="817" spans="1:8" s="121" customFormat="1" x14ac:dyDescent="0.25">
      <c r="A817" s="69"/>
      <c r="B817" s="120"/>
      <c r="D817" s="69"/>
      <c r="E817" s="122"/>
      <c r="F817" s="123"/>
      <c r="G817" s="118"/>
      <c r="H817" s="69"/>
    </row>
  </sheetData>
  <mergeCells count="4">
    <mergeCell ref="A1:C1"/>
    <mergeCell ref="D1:F2"/>
    <mergeCell ref="A2:C3"/>
    <mergeCell ref="D3:F3"/>
  </mergeCells>
  <printOptions horizontalCentered="1"/>
  <pageMargins left="0.70866141732283472" right="0.19685039370078741" top="0.74803149606299213" bottom="0.74803149606299213" header="0.31496062992125984" footer="0.31496062992125984"/>
  <pageSetup paperSize="9" scale="99"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N126"/>
  <sheetViews>
    <sheetView showZeros="0" view="pageBreakPreview" zoomScale="130" zoomScaleSheetLayoutView="130" workbookViewId="0">
      <pane ySplit="5" topLeftCell="A15" activePane="bottomLeft" state="frozen"/>
      <selection activeCell="A2" sqref="A2:C3"/>
      <selection pane="bottomLeft" activeCell="F63" sqref="F63:F73"/>
    </sheetView>
  </sheetViews>
  <sheetFormatPr defaultColWidth="9.28515625" defaultRowHeight="13.5" x14ac:dyDescent="0.25"/>
  <cols>
    <col min="1" max="1" width="4.7109375" style="177" customWidth="1"/>
    <col min="2" max="2" width="2.7109375" style="171" bestFit="1" customWidth="1"/>
    <col min="3" max="3" width="43.7109375" style="172" customWidth="1"/>
    <col min="4" max="4" width="9" style="108" customWidth="1"/>
    <col min="5" max="5" width="11.28515625" style="173" customWidth="1"/>
    <col min="6" max="6" width="10.42578125" style="176" customWidth="1"/>
    <col min="7" max="7" width="14.42578125" style="155" bestFit="1" customWidth="1"/>
    <col min="8" max="8" width="12.42578125" style="108" customWidth="1"/>
    <col min="9" max="16384" width="9.28515625" style="108"/>
  </cols>
  <sheetData>
    <row r="1" spans="1:7" ht="12.75" customHeight="1" x14ac:dyDescent="0.25">
      <c r="A1" s="286" t="s">
        <v>0</v>
      </c>
      <c r="B1" s="287"/>
      <c r="C1" s="288"/>
      <c r="D1" s="289" t="s">
        <v>24</v>
      </c>
      <c r="E1" s="290"/>
      <c r="F1" s="291"/>
      <c r="G1" s="68" t="s">
        <v>19</v>
      </c>
    </row>
    <row r="2" spans="1:7" ht="12.75" customHeight="1" x14ac:dyDescent="0.25">
      <c r="A2" s="295" t="s">
        <v>343</v>
      </c>
      <c r="B2" s="296"/>
      <c r="C2" s="297"/>
      <c r="D2" s="292"/>
      <c r="E2" s="293"/>
      <c r="F2" s="294"/>
      <c r="G2" s="70" t="s">
        <v>230</v>
      </c>
    </row>
    <row r="3" spans="1:7" x14ac:dyDescent="0.25">
      <c r="A3" s="298"/>
      <c r="B3" s="299"/>
      <c r="C3" s="300"/>
      <c r="D3" s="301" t="s">
        <v>25</v>
      </c>
      <c r="E3" s="302"/>
      <c r="F3" s="303"/>
      <c r="G3" s="71"/>
    </row>
    <row r="4" spans="1:7" s="126" customFormat="1" x14ac:dyDescent="0.25">
      <c r="A4" s="72" t="s">
        <v>164</v>
      </c>
      <c r="B4" s="73"/>
      <c r="C4" s="74" t="s">
        <v>162</v>
      </c>
      <c r="E4" s="127"/>
      <c r="F4" s="128"/>
      <c r="G4" s="129"/>
    </row>
    <row r="5" spans="1:7" ht="14.25" thickBot="1" x14ac:dyDescent="0.3">
      <c r="A5" s="130" t="s">
        <v>1</v>
      </c>
      <c r="B5" s="131"/>
      <c r="C5" s="132" t="s">
        <v>2</v>
      </c>
      <c r="D5" s="133" t="s">
        <v>3</v>
      </c>
      <c r="E5" s="134" t="s">
        <v>4</v>
      </c>
      <c r="F5" s="135" t="s">
        <v>5</v>
      </c>
      <c r="G5" s="135" t="s">
        <v>6</v>
      </c>
    </row>
    <row r="6" spans="1:7" ht="14.25" thickTop="1" x14ac:dyDescent="0.25">
      <c r="A6" s="136"/>
      <c r="B6" s="103"/>
      <c r="C6" s="137"/>
      <c r="D6" s="138"/>
      <c r="E6" s="139"/>
      <c r="F6" s="106"/>
      <c r="G6" s="107"/>
    </row>
    <row r="7" spans="1:7" s="144" customFormat="1" x14ac:dyDescent="0.25">
      <c r="A7" s="140">
        <v>2</v>
      </c>
      <c r="B7" s="141"/>
      <c r="C7" s="142" t="s">
        <v>10</v>
      </c>
      <c r="D7" s="143"/>
      <c r="E7" s="139"/>
      <c r="F7" s="106"/>
      <c r="G7" s="107"/>
    </row>
    <row r="8" spans="1:7" s="144" customFormat="1" x14ac:dyDescent="0.25">
      <c r="A8" s="140"/>
      <c r="B8" s="141"/>
      <c r="C8" s="142"/>
      <c r="D8" s="143"/>
      <c r="E8" s="139"/>
      <c r="F8" s="106"/>
      <c r="G8" s="107"/>
    </row>
    <row r="9" spans="1:7" x14ac:dyDescent="0.25">
      <c r="A9" s="102">
        <v>1</v>
      </c>
      <c r="B9" s="103"/>
      <c r="C9" s="138" t="s">
        <v>346</v>
      </c>
      <c r="D9" s="104"/>
      <c r="E9" s="105"/>
      <c r="F9" s="106"/>
      <c r="G9" s="107"/>
    </row>
    <row r="10" spans="1:7" x14ac:dyDescent="0.25">
      <c r="A10" s="102"/>
      <c r="B10" s="103"/>
      <c r="C10" s="138" t="s">
        <v>347</v>
      </c>
      <c r="D10" s="104"/>
      <c r="E10" s="105"/>
      <c r="F10" s="106"/>
      <c r="G10" s="107"/>
    </row>
    <row r="11" spans="1:7" x14ac:dyDescent="0.25">
      <c r="A11" s="102"/>
      <c r="B11" s="103"/>
      <c r="C11" s="99" t="s">
        <v>44</v>
      </c>
      <c r="D11" s="104"/>
      <c r="E11" s="105"/>
      <c r="F11" s="106"/>
      <c r="G11" s="107"/>
    </row>
    <row r="12" spans="1:7" x14ac:dyDescent="0.25">
      <c r="A12" s="102"/>
      <c r="B12" s="103"/>
      <c r="C12" s="99" t="s">
        <v>348</v>
      </c>
      <c r="D12" s="104"/>
      <c r="E12" s="105"/>
      <c r="F12" s="106"/>
      <c r="G12" s="107"/>
    </row>
    <row r="13" spans="1:7" x14ac:dyDescent="0.25">
      <c r="A13" s="102"/>
      <c r="B13" s="103"/>
      <c r="C13" s="99" t="s">
        <v>349</v>
      </c>
      <c r="D13" s="104"/>
      <c r="E13" s="105"/>
      <c r="F13" s="106"/>
      <c r="G13" s="107"/>
    </row>
    <row r="14" spans="1:7" x14ac:dyDescent="0.25">
      <c r="A14" s="102"/>
      <c r="B14" s="103"/>
      <c r="C14" s="99" t="s">
        <v>46</v>
      </c>
      <c r="D14" s="104"/>
      <c r="E14" s="105"/>
      <c r="F14" s="106"/>
      <c r="G14" s="107"/>
    </row>
    <row r="15" spans="1:7" x14ac:dyDescent="0.25">
      <c r="A15" s="102"/>
      <c r="B15" s="103"/>
      <c r="C15" s="99" t="s">
        <v>170</v>
      </c>
      <c r="D15" s="104"/>
      <c r="E15" s="105"/>
      <c r="F15" s="106"/>
      <c r="G15" s="107"/>
    </row>
    <row r="16" spans="1:7" ht="13.5" customHeight="1" x14ac:dyDescent="0.25">
      <c r="A16" s="102"/>
      <c r="B16" s="103"/>
      <c r="C16" s="138" t="s">
        <v>45</v>
      </c>
      <c r="D16" s="104" t="s">
        <v>344</v>
      </c>
      <c r="E16" s="105">
        <v>50</v>
      </c>
      <c r="F16" s="106"/>
      <c r="G16" s="107">
        <f>E16*F16</f>
        <v>0</v>
      </c>
    </row>
    <row r="17" spans="1:14" x14ac:dyDescent="0.25">
      <c r="A17" s="102"/>
      <c r="B17" s="103"/>
      <c r="C17" s="111"/>
      <c r="D17" s="104"/>
      <c r="E17" s="105"/>
      <c r="F17" s="106"/>
      <c r="G17" s="107"/>
    </row>
    <row r="18" spans="1:14" x14ac:dyDescent="0.25">
      <c r="A18" s="102" t="s">
        <v>12</v>
      </c>
      <c r="B18" s="103"/>
      <c r="C18" s="99" t="s">
        <v>208</v>
      </c>
      <c r="D18" s="104"/>
      <c r="E18" s="105"/>
      <c r="F18" s="106"/>
      <c r="G18" s="107"/>
    </row>
    <row r="19" spans="1:14" x14ac:dyDescent="0.25">
      <c r="A19" s="102"/>
      <c r="B19" s="103"/>
      <c r="C19" s="99" t="s">
        <v>44</v>
      </c>
      <c r="D19" s="104"/>
      <c r="E19" s="105"/>
      <c r="F19" s="106"/>
      <c r="G19" s="107"/>
    </row>
    <row r="20" spans="1:14" x14ac:dyDescent="0.25">
      <c r="A20" s="102"/>
      <c r="B20" s="103"/>
      <c r="C20" s="99" t="s">
        <v>47</v>
      </c>
      <c r="D20" s="104"/>
      <c r="E20" s="105"/>
      <c r="F20" s="106"/>
      <c r="G20" s="107"/>
    </row>
    <row r="21" spans="1:14" x14ac:dyDescent="0.25">
      <c r="A21" s="102"/>
      <c r="B21" s="103"/>
      <c r="C21" s="99" t="s">
        <v>48</v>
      </c>
      <c r="D21" s="104"/>
      <c r="E21" s="105"/>
      <c r="F21" s="106"/>
      <c r="G21" s="107"/>
    </row>
    <row r="22" spans="1:14" x14ac:dyDescent="0.25">
      <c r="A22" s="102"/>
      <c r="B22" s="103"/>
      <c r="C22" s="99" t="s">
        <v>45</v>
      </c>
      <c r="D22" s="104"/>
      <c r="E22" s="105"/>
      <c r="F22" s="106"/>
      <c r="G22" s="107"/>
    </row>
    <row r="23" spans="1:14" x14ac:dyDescent="0.25">
      <c r="A23" s="102"/>
      <c r="B23" s="103"/>
      <c r="C23" s="99" t="s">
        <v>46</v>
      </c>
      <c r="D23" s="104"/>
      <c r="E23" s="105"/>
      <c r="F23" s="106"/>
      <c r="G23" s="107"/>
    </row>
    <row r="24" spans="1:14" x14ac:dyDescent="0.25">
      <c r="A24" s="102"/>
      <c r="B24" s="103"/>
      <c r="C24" s="99" t="s">
        <v>49</v>
      </c>
      <c r="D24" s="139"/>
      <c r="E24" s="110"/>
      <c r="F24" s="106"/>
      <c r="G24" s="107"/>
    </row>
    <row r="25" spans="1:14" ht="14.25" x14ac:dyDescent="0.25">
      <c r="A25" s="102"/>
      <c r="B25" s="103"/>
      <c r="C25" s="138" t="s">
        <v>45</v>
      </c>
      <c r="D25" s="104" t="s">
        <v>344</v>
      </c>
      <c r="E25" s="105">
        <v>5</v>
      </c>
      <c r="F25" s="106"/>
      <c r="G25" s="107">
        <f>E25*F25</f>
        <v>0</v>
      </c>
    </row>
    <row r="26" spans="1:14" s="152" customFormat="1" ht="12" x14ac:dyDescent="0.2">
      <c r="A26" s="145"/>
      <c r="B26" s="146"/>
      <c r="C26" s="146"/>
      <c r="D26" s="138"/>
      <c r="E26" s="105"/>
      <c r="F26" s="106"/>
      <c r="G26" s="106"/>
      <c r="H26" s="147"/>
      <c r="I26" s="148"/>
      <c r="J26" s="149"/>
      <c r="K26" s="150"/>
      <c r="L26" s="151"/>
    </row>
    <row r="27" spans="1:14" s="152" customFormat="1" ht="12" x14ac:dyDescent="0.2">
      <c r="A27" s="145" t="s">
        <v>9</v>
      </c>
      <c r="B27" s="146"/>
      <c r="C27" s="99" t="s">
        <v>50</v>
      </c>
      <c r="D27" s="138"/>
      <c r="E27" s="105"/>
      <c r="F27" s="106"/>
      <c r="G27" s="106"/>
      <c r="H27" s="147"/>
      <c r="I27" s="148"/>
      <c r="J27" s="149"/>
      <c r="K27" s="150"/>
      <c r="L27" s="151"/>
    </row>
    <row r="28" spans="1:14" x14ac:dyDescent="0.25">
      <c r="A28" s="102"/>
      <c r="B28" s="103"/>
      <c r="C28" s="99" t="s">
        <v>44</v>
      </c>
      <c r="D28" s="104"/>
      <c r="E28" s="105"/>
      <c r="F28" s="106"/>
      <c r="G28" s="107"/>
    </row>
    <row r="29" spans="1:14" x14ac:dyDescent="0.25">
      <c r="A29" s="102"/>
      <c r="B29" s="103"/>
      <c r="C29" s="99" t="s">
        <v>51</v>
      </c>
      <c r="D29" s="104"/>
      <c r="E29" s="105"/>
      <c r="F29" s="106"/>
      <c r="G29" s="107"/>
    </row>
    <row r="30" spans="1:14" x14ac:dyDescent="0.25">
      <c r="A30" s="153"/>
      <c r="B30" s="103"/>
      <c r="C30" s="99" t="s">
        <v>48</v>
      </c>
      <c r="D30" s="139"/>
      <c r="E30" s="110"/>
      <c r="F30" s="106"/>
      <c r="G30" s="107"/>
    </row>
    <row r="31" spans="1:14" x14ac:dyDescent="0.25">
      <c r="A31" s="153"/>
      <c r="B31" s="103"/>
      <c r="C31" s="99" t="s">
        <v>46</v>
      </c>
      <c r="D31" s="104"/>
      <c r="E31" s="105"/>
      <c r="F31" s="106"/>
      <c r="G31" s="107"/>
      <c r="H31" s="154"/>
      <c r="I31" s="155"/>
      <c r="J31" s="155"/>
      <c r="K31" s="155"/>
      <c r="L31" s="155"/>
      <c r="M31" s="155"/>
      <c r="N31" s="155"/>
    </row>
    <row r="32" spans="1:14" x14ac:dyDescent="0.25">
      <c r="A32" s="102"/>
      <c r="B32" s="103"/>
      <c r="C32" s="99" t="s">
        <v>171</v>
      </c>
      <c r="D32" s="139"/>
      <c r="E32" s="105"/>
      <c r="F32" s="107"/>
      <c r="G32" s="107"/>
      <c r="H32" s="155"/>
      <c r="I32" s="155"/>
      <c r="J32" s="155"/>
      <c r="K32" s="155"/>
      <c r="L32" s="155"/>
      <c r="M32" s="155"/>
    </row>
    <row r="33" spans="1:14" ht="14.25" x14ac:dyDescent="0.25">
      <c r="A33" s="153"/>
      <c r="B33" s="103"/>
      <c r="C33" s="99" t="s">
        <v>45</v>
      </c>
      <c r="D33" s="104" t="s">
        <v>344</v>
      </c>
      <c r="E33" s="105">
        <v>5</v>
      </c>
      <c r="F33" s="106"/>
      <c r="G33" s="107">
        <f>E33*F33</f>
        <v>0</v>
      </c>
      <c r="H33" s="154"/>
      <c r="I33" s="155"/>
      <c r="J33" s="155"/>
      <c r="K33" s="155"/>
      <c r="L33" s="155"/>
      <c r="M33" s="155"/>
      <c r="N33" s="155"/>
    </row>
    <row r="34" spans="1:14" x14ac:dyDescent="0.25">
      <c r="A34" s="153"/>
      <c r="B34" s="103"/>
      <c r="C34" s="99"/>
      <c r="D34" s="104"/>
      <c r="E34" s="105"/>
      <c r="F34" s="106"/>
      <c r="G34" s="107"/>
      <c r="H34" s="154"/>
      <c r="I34" s="155"/>
      <c r="J34" s="155"/>
      <c r="K34" s="155"/>
      <c r="L34" s="155"/>
      <c r="M34" s="155"/>
      <c r="N34" s="155"/>
    </row>
    <row r="35" spans="1:14" x14ac:dyDescent="0.25">
      <c r="A35" s="156" t="s">
        <v>13</v>
      </c>
      <c r="B35" s="157"/>
      <c r="C35" s="158" t="s">
        <v>52</v>
      </c>
      <c r="D35" s="159"/>
      <c r="E35" s="160"/>
      <c r="F35" s="161"/>
      <c r="G35" s="162"/>
      <c r="H35" s="154"/>
      <c r="I35" s="155"/>
      <c r="J35" s="155"/>
      <c r="K35" s="155"/>
      <c r="L35" s="155"/>
      <c r="M35" s="155"/>
      <c r="N35" s="155"/>
    </row>
    <row r="36" spans="1:14" x14ac:dyDescent="0.25">
      <c r="A36" s="156"/>
      <c r="B36" s="157"/>
      <c r="C36" s="158" t="s">
        <v>44</v>
      </c>
      <c r="D36" s="159"/>
      <c r="E36" s="160"/>
      <c r="F36" s="161"/>
      <c r="G36" s="162"/>
      <c r="H36" s="154"/>
      <c r="I36" s="155"/>
      <c r="J36" s="155"/>
      <c r="K36" s="155"/>
      <c r="L36" s="155"/>
      <c r="M36" s="155"/>
      <c r="N36" s="155"/>
    </row>
    <row r="37" spans="1:14" x14ac:dyDescent="0.25">
      <c r="A37" s="156"/>
      <c r="B37" s="157"/>
      <c r="C37" s="158" t="s">
        <v>53</v>
      </c>
      <c r="D37" s="159"/>
      <c r="E37" s="160"/>
      <c r="F37" s="161"/>
      <c r="G37" s="162"/>
      <c r="H37" s="154"/>
      <c r="I37" s="155"/>
      <c r="J37" s="155"/>
      <c r="K37" s="155"/>
      <c r="L37" s="155"/>
      <c r="M37" s="155"/>
      <c r="N37" s="155"/>
    </row>
    <row r="38" spans="1:14" x14ac:dyDescent="0.25">
      <c r="A38" s="156"/>
      <c r="B38" s="157"/>
      <c r="C38" s="158" t="s">
        <v>54</v>
      </c>
      <c r="D38" s="159"/>
      <c r="E38" s="160"/>
      <c r="F38" s="161"/>
      <c r="G38" s="162"/>
      <c r="H38" s="154"/>
      <c r="I38" s="155"/>
      <c r="J38" s="155"/>
      <c r="K38" s="155"/>
      <c r="L38" s="155"/>
      <c r="M38" s="155"/>
      <c r="N38" s="155"/>
    </row>
    <row r="39" spans="1:14" x14ac:dyDescent="0.25">
      <c r="A39" s="156"/>
      <c r="B39" s="157"/>
      <c r="C39" s="158" t="s">
        <v>46</v>
      </c>
      <c r="D39" s="159"/>
      <c r="E39" s="160"/>
      <c r="F39" s="161"/>
      <c r="G39" s="162"/>
      <c r="H39" s="154"/>
      <c r="I39" s="155"/>
      <c r="J39" s="155"/>
      <c r="K39" s="155"/>
      <c r="L39" s="155"/>
      <c r="M39" s="155"/>
      <c r="N39" s="155"/>
    </row>
    <row r="40" spans="1:14" x14ac:dyDescent="0.25">
      <c r="A40" s="156"/>
      <c r="B40" s="157"/>
      <c r="C40" s="158" t="s">
        <v>49</v>
      </c>
      <c r="D40" s="159"/>
      <c r="E40" s="160"/>
      <c r="F40" s="161"/>
      <c r="G40" s="162"/>
      <c r="H40" s="154"/>
      <c r="I40" s="155"/>
      <c r="J40" s="155"/>
      <c r="K40" s="155"/>
      <c r="L40" s="155"/>
      <c r="M40" s="155"/>
      <c r="N40" s="155"/>
    </row>
    <row r="41" spans="1:14" ht="14.25" x14ac:dyDescent="0.25">
      <c r="A41" s="156"/>
      <c r="B41" s="157"/>
      <c r="C41" s="158" t="s">
        <v>45</v>
      </c>
      <c r="D41" s="159" t="s">
        <v>344</v>
      </c>
      <c r="E41" s="160">
        <v>2</v>
      </c>
      <c r="F41" s="161"/>
      <c r="G41" s="162">
        <f>E41*F41</f>
        <v>0</v>
      </c>
      <c r="H41" s="154"/>
      <c r="I41" s="155"/>
      <c r="J41" s="155"/>
      <c r="K41" s="155"/>
      <c r="L41" s="155"/>
      <c r="M41" s="155"/>
      <c r="N41" s="155"/>
    </row>
    <row r="42" spans="1:14" x14ac:dyDescent="0.25">
      <c r="A42" s="153"/>
      <c r="B42" s="103"/>
      <c r="C42" s="99"/>
      <c r="D42" s="104"/>
      <c r="E42" s="105"/>
      <c r="F42" s="106"/>
      <c r="G42" s="107"/>
      <c r="H42" s="154"/>
      <c r="I42" s="155"/>
      <c r="J42" s="155"/>
      <c r="K42" s="155"/>
      <c r="L42" s="155"/>
      <c r="M42" s="155"/>
      <c r="N42" s="155"/>
    </row>
    <row r="43" spans="1:14" x14ac:dyDescent="0.25">
      <c r="A43" s="153" t="s">
        <v>14</v>
      </c>
      <c r="B43" s="103"/>
      <c r="C43" s="138" t="s">
        <v>57</v>
      </c>
      <c r="D43" s="104"/>
      <c r="E43" s="105"/>
      <c r="F43" s="106"/>
      <c r="G43" s="107"/>
      <c r="H43" s="154"/>
      <c r="I43" s="155"/>
      <c r="J43" s="155"/>
      <c r="K43" s="155"/>
      <c r="L43" s="155"/>
      <c r="M43" s="155"/>
      <c r="N43" s="155"/>
    </row>
    <row r="44" spans="1:14" x14ac:dyDescent="0.25">
      <c r="A44" s="153"/>
      <c r="B44" s="103"/>
      <c r="C44" s="99" t="s">
        <v>44</v>
      </c>
      <c r="D44" s="104"/>
      <c r="E44" s="105"/>
      <c r="F44" s="106"/>
      <c r="G44" s="107"/>
      <c r="H44" s="154"/>
      <c r="I44" s="155"/>
      <c r="J44" s="155"/>
      <c r="K44" s="155"/>
      <c r="L44" s="155"/>
      <c r="M44" s="155"/>
      <c r="N44" s="155"/>
    </row>
    <row r="45" spans="1:14" x14ac:dyDescent="0.25">
      <c r="A45" s="153"/>
      <c r="B45" s="103"/>
      <c r="C45" s="138" t="s">
        <v>58</v>
      </c>
      <c r="D45" s="104"/>
      <c r="E45" s="105"/>
      <c r="F45" s="106"/>
      <c r="G45" s="107"/>
      <c r="H45" s="154"/>
      <c r="I45" s="155"/>
      <c r="J45" s="155"/>
      <c r="K45" s="155"/>
      <c r="L45" s="155"/>
      <c r="M45" s="155"/>
      <c r="N45" s="155"/>
    </row>
    <row r="46" spans="1:14" x14ac:dyDescent="0.25">
      <c r="A46" s="153"/>
      <c r="B46" s="103"/>
      <c r="C46" s="99" t="s">
        <v>59</v>
      </c>
      <c r="D46" s="104"/>
      <c r="E46" s="105"/>
      <c r="F46" s="106"/>
      <c r="G46" s="107"/>
      <c r="H46" s="154"/>
      <c r="I46" s="155"/>
      <c r="J46" s="155"/>
      <c r="K46" s="155"/>
      <c r="L46" s="155"/>
      <c r="M46" s="155"/>
      <c r="N46" s="155"/>
    </row>
    <row r="47" spans="1:14" x14ac:dyDescent="0.25">
      <c r="A47" s="153"/>
      <c r="B47" s="103"/>
      <c r="C47" s="99" t="s">
        <v>60</v>
      </c>
      <c r="D47" s="104"/>
      <c r="E47" s="105"/>
      <c r="F47" s="106"/>
      <c r="G47" s="107"/>
      <c r="H47" s="154"/>
      <c r="I47" s="155"/>
      <c r="J47" s="155"/>
      <c r="K47" s="155"/>
      <c r="L47" s="155"/>
      <c r="M47" s="155"/>
      <c r="N47" s="155"/>
    </row>
    <row r="48" spans="1:14" x14ac:dyDescent="0.25">
      <c r="A48" s="153"/>
      <c r="B48" s="103"/>
      <c r="C48" s="99" t="s">
        <v>61</v>
      </c>
      <c r="D48" s="104"/>
      <c r="E48" s="105"/>
      <c r="F48" s="106"/>
      <c r="G48" s="107"/>
      <c r="H48" s="154"/>
      <c r="I48" s="155"/>
      <c r="J48" s="155"/>
      <c r="K48" s="155"/>
      <c r="L48" s="155"/>
      <c r="M48" s="155"/>
      <c r="N48" s="155"/>
    </row>
    <row r="49" spans="1:14" x14ac:dyDescent="0.25">
      <c r="A49" s="153"/>
      <c r="B49" s="103"/>
      <c r="C49" s="99" t="s">
        <v>350</v>
      </c>
      <c r="D49" s="104"/>
      <c r="E49" s="105"/>
      <c r="F49" s="106"/>
      <c r="G49" s="107"/>
      <c r="H49" s="154"/>
      <c r="I49" s="155"/>
      <c r="J49" s="155"/>
      <c r="K49" s="155"/>
      <c r="L49" s="155"/>
      <c r="M49" s="155"/>
      <c r="N49" s="155"/>
    </row>
    <row r="50" spans="1:14" x14ac:dyDescent="0.25">
      <c r="A50" s="153"/>
      <c r="B50" s="103"/>
      <c r="C50" s="99" t="s">
        <v>351</v>
      </c>
      <c r="D50" s="104"/>
      <c r="E50" s="105"/>
      <c r="F50" s="106"/>
      <c r="G50" s="107"/>
      <c r="H50" s="154"/>
      <c r="I50" s="155"/>
      <c r="J50" s="155"/>
      <c r="K50" s="155"/>
      <c r="L50" s="155"/>
      <c r="M50" s="155"/>
      <c r="N50" s="155"/>
    </row>
    <row r="51" spans="1:14" x14ac:dyDescent="0.25">
      <c r="A51" s="153"/>
      <c r="B51" s="103"/>
      <c r="C51" s="99" t="s">
        <v>353</v>
      </c>
      <c r="D51" s="104"/>
      <c r="E51" s="105"/>
      <c r="F51" s="106"/>
      <c r="G51" s="107"/>
      <c r="H51" s="154"/>
      <c r="I51" s="155"/>
      <c r="J51" s="155"/>
      <c r="K51" s="155"/>
      <c r="L51" s="155"/>
      <c r="M51" s="155"/>
      <c r="N51" s="155"/>
    </row>
    <row r="52" spans="1:14" x14ac:dyDescent="0.25">
      <c r="A52" s="153"/>
      <c r="B52" s="103"/>
      <c r="C52" s="99" t="s">
        <v>354</v>
      </c>
      <c r="D52" s="104"/>
      <c r="E52" s="105"/>
      <c r="F52" s="106"/>
      <c r="G52" s="107"/>
      <c r="H52" s="154"/>
      <c r="I52" s="155"/>
      <c r="J52" s="155"/>
      <c r="K52" s="155"/>
      <c r="L52" s="155"/>
      <c r="M52" s="155"/>
      <c r="N52" s="155"/>
    </row>
    <row r="53" spans="1:14" x14ac:dyDescent="0.25">
      <c r="A53" s="153"/>
      <c r="B53" s="103"/>
      <c r="C53" s="99" t="s">
        <v>352</v>
      </c>
      <c r="D53" s="104"/>
      <c r="E53" s="105"/>
      <c r="F53" s="106"/>
      <c r="G53" s="107"/>
      <c r="H53" s="154"/>
      <c r="I53" s="155"/>
      <c r="J53" s="155"/>
      <c r="K53" s="155"/>
      <c r="L53" s="155"/>
      <c r="M53" s="155"/>
      <c r="N53" s="155"/>
    </row>
    <row r="54" spans="1:14" ht="14.25" x14ac:dyDescent="0.25">
      <c r="A54" s="153"/>
      <c r="B54" s="103"/>
      <c r="C54" s="138" t="s">
        <v>45</v>
      </c>
      <c r="D54" s="104" t="s">
        <v>344</v>
      </c>
      <c r="E54" s="105">
        <f>(E16+E25+E33+E41)*0.5</f>
        <v>31</v>
      </c>
      <c r="F54" s="106"/>
      <c r="G54" s="107">
        <f>E54*F54</f>
        <v>0</v>
      </c>
      <c r="H54" s="154"/>
      <c r="I54" s="155"/>
      <c r="J54" s="155"/>
      <c r="K54" s="155"/>
      <c r="L54" s="155"/>
      <c r="M54" s="155"/>
      <c r="N54" s="155"/>
    </row>
    <row r="55" spans="1:14" x14ac:dyDescent="0.25">
      <c r="A55" s="153"/>
      <c r="B55" s="103"/>
      <c r="C55" s="99"/>
      <c r="D55" s="104"/>
      <c r="E55" s="105"/>
      <c r="F55" s="106"/>
      <c r="G55" s="107"/>
      <c r="H55" s="154"/>
      <c r="I55" s="155"/>
      <c r="J55" s="155"/>
      <c r="K55" s="155"/>
      <c r="L55" s="155"/>
      <c r="M55" s="155"/>
      <c r="N55" s="155"/>
    </row>
    <row r="56" spans="1:14" x14ac:dyDescent="0.25">
      <c r="A56" s="153" t="s">
        <v>15</v>
      </c>
      <c r="B56" s="103"/>
      <c r="C56" s="138" t="s">
        <v>62</v>
      </c>
      <c r="D56" s="104"/>
      <c r="E56" s="105"/>
      <c r="F56" s="106"/>
      <c r="G56" s="107"/>
      <c r="H56" s="154"/>
      <c r="I56" s="155"/>
      <c r="J56" s="155"/>
      <c r="K56" s="155"/>
      <c r="L56" s="155"/>
      <c r="M56" s="155"/>
      <c r="N56" s="155"/>
    </row>
    <row r="57" spans="1:14" x14ac:dyDescent="0.25">
      <c r="A57" s="153"/>
      <c r="B57" s="103"/>
      <c r="C57" s="138" t="s">
        <v>44</v>
      </c>
      <c r="D57" s="104"/>
      <c r="E57" s="105"/>
      <c r="F57" s="106"/>
      <c r="G57" s="107"/>
      <c r="H57" s="154"/>
      <c r="I57" s="155"/>
      <c r="J57" s="155"/>
      <c r="K57" s="155"/>
      <c r="L57" s="155"/>
      <c r="M57" s="155"/>
      <c r="N57" s="155"/>
    </row>
    <row r="58" spans="1:14" x14ac:dyDescent="0.25">
      <c r="A58" s="153"/>
      <c r="B58" s="103"/>
      <c r="C58" s="138" t="s">
        <v>63</v>
      </c>
      <c r="D58" s="104"/>
      <c r="E58" s="105"/>
      <c r="F58" s="106"/>
      <c r="G58" s="107"/>
      <c r="H58" s="154"/>
      <c r="I58" s="155"/>
      <c r="J58" s="155"/>
      <c r="K58" s="155"/>
      <c r="L58" s="155"/>
      <c r="M58" s="155"/>
      <c r="N58" s="155"/>
    </row>
    <row r="59" spans="1:14" x14ac:dyDescent="0.25">
      <c r="A59" s="153"/>
      <c r="B59" s="103"/>
      <c r="C59" s="138" t="s">
        <v>64</v>
      </c>
      <c r="D59" s="104"/>
      <c r="E59" s="105"/>
      <c r="F59" s="106"/>
      <c r="G59" s="107"/>
      <c r="H59" s="154"/>
      <c r="I59" s="155"/>
      <c r="J59" s="155"/>
      <c r="K59" s="155"/>
      <c r="L59" s="155"/>
      <c r="M59" s="155"/>
      <c r="N59" s="155"/>
    </row>
    <row r="60" spans="1:14" x14ac:dyDescent="0.25">
      <c r="A60" s="153"/>
      <c r="B60" s="103"/>
      <c r="C60" s="138" t="s">
        <v>65</v>
      </c>
      <c r="D60" s="104"/>
      <c r="E60" s="105"/>
      <c r="F60" s="106"/>
      <c r="G60" s="107"/>
      <c r="H60" s="154"/>
      <c r="I60" s="155"/>
      <c r="J60" s="155"/>
      <c r="K60" s="155"/>
      <c r="L60" s="155"/>
      <c r="M60" s="155"/>
      <c r="N60" s="155"/>
    </row>
    <row r="61" spans="1:14" x14ac:dyDescent="0.25">
      <c r="A61" s="153"/>
      <c r="B61" s="103"/>
      <c r="C61" s="138" t="s">
        <v>66</v>
      </c>
      <c r="D61" s="104"/>
      <c r="E61" s="105"/>
      <c r="F61" s="106"/>
      <c r="G61" s="107"/>
      <c r="H61" s="154"/>
      <c r="I61" s="155"/>
      <c r="J61" s="155"/>
      <c r="K61" s="155"/>
      <c r="L61" s="155"/>
      <c r="M61" s="155"/>
      <c r="N61" s="155"/>
    </row>
    <row r="62" spans="1:14" x14ac:dyDescent="0.25">
      <c r="A62" s="153"/>
      <c r="B62" s="103"/>
      <c r="C62" s="99" t="s">
        <v>67</v>
      </c>
      <c r="D62" s="104"/>
      <c r="E62" s="105"/>
      <c r="F62" s="106"/>
      <c r="G62" s="107"/>
      <c r="H62" s="154"/>
      <c r="I62" s="155"/>
      <c r="J62" s="155"/>
      <c r="K62" s="155"/>
      <c r="L62" s="155"/>
      <c r="M62" s="155"/>
      <c r="N62" s="155"/>
    </row>
    <row r="63" spans="1:14" x14ac:dyDescent="0.25">
      <c r="A63" s="153"/>
      <c r="B63" s="103"/>
      <c r="C63" s="99" t="s">
        <v>68</v>
      </c>
      <c r="D63" s="104"/>
      <c r="E63" s="105"/>
      <c r="F63" s="106"/>
      <c r="G63" s="107"/>
      <c r="H63" s="154"/>
      <c r="I63" s="155"/>
      <c r="J63" s="155"/>
      <c r="K63" s="155"/>
      <c r="L63" s="155"/>
      <c r="M63" s="155"/>
      <c r="N63" s="155"/>
    </row>
    <row r="64" spans="1:14" x14ac:dyDescent="0.25">
      <c r="A64" s="153"/>
      <c r="B64" s="103"/>
      <c r="C64" s="99" t="s">
        <v>69</v>
      </c>
      <c r="D64" s="104"/>
      <c r="E64" s="105"/>
      <c r="F64" s="106"/>
      <c r="G64" s="107"/>
      <c r="H64" s="154"/>
      <c r="I64" s="155"/>
      <c r="J64" s="155"/>
      <c r="K64" s="155"/>
      <c r="L64" s="155"/>
      <c r="M64" s="155"/>
      <c r="N64" s="155"/>
    </row>
    <row r="65" spans="1:14" x14ac:dyDescent="0.25">
      <c r="A65" s="153"/>
      <c r="B65" s="103"/>
      <c r="C65" s="99" t="s">
        <v>70</v>
      </c>
      <c r="D65" s="104"/>
      <c r="E65" s="105"/>
      <c r="F65" s="106"/>
      <c r="G65" s="107"/>
      <c r="H65" s="154"/>
      <c r="I65" s="155"/>
      <c r="J65" s="155"/>
      <c r="K65" s="155"/>
      <c r="L65" s="155"/>
      <c r="M65" s="155"/>
      <c r="N65" s="155"/>
    </row>
    <row r="66" spans="1:14" x14ac:dyDescent="0.25">
      <c r="A66" s="153"/>
      <c r="B66" s="103"/>
      <c r="C66" s="138" t="s">
        <v>71</v>
      </c>
      <c r="D66" s="104"/>
      <c r="E66" s="105"/>
      <c r="F66" s="106"/>
      <c r="G66" s="107"/>
      <c r="H66" s="154"/>
      <c r="I66" s="155"/>
      <c r="J66" s="155"/>
      <c r="K66" s="155"/>
      <c r="L66" s="155"/>
      <c r="M66" s="155"/>
      <c r="N66" s="155"/>
    </row>
    <row r="67" spans="1:14" x14ac:dyDescent="0.25">
      <c r="A67" s="153"/>
      <c r="B67" s="103"/>
      <c r="C67" s="99" t="s">
        <v>72</v>
      </c>
      <c r="D67" s="104"/>
      <c r="E67" s="105"/>
      <c r="F67" s="106"/>
      <c r="G67" s="107"/>
      <c r="H67" s="154"/>
      <c r="I67" s="155"/>
      <c r="J67" s="155"/>
      <c r="K67" s="155"/>
      <c r="L67" s="155"/>
      <c r="M67" s="155"/>
      <c r="N67" s="155"/>
    </row>
    <row r="68" spans="1:14" x14ac:dyDescent="0.25">
      <c r="A68" s="153"/>
      <c r="B68" s="103"/>
      <c r="C68" s="99" t="s">
        <v>73</v>
      </c>
      <c r="D68" s="104"/>
      <c r="E68" s="105"/>
      <c r="F68" s="106"/>
      <c r="G68" s="107"/>
      <c r="H68" s="154"/>
      <c r="I68" s="155"/>
      <c r="J68" s="155"/>
      <c r="K68" s="155"/>
      <c r="L68" s="155"/>
      <c r="M68" s="155"/>
      <c r="N68" s="155"/>
    </row>
    <row r="69" spans="1:14" ht="14.25" x14ac:dyDescent="0.25">
      <c r="A69" s="153"/>
      <c r="B69" s="103"/>
      <c r="C69" s="138" t="s">
        <v>74</v>
      </c>
      <c r="D69" s="104" t="s">
        <v>345</v>
      </c>
      <c r="E69" s="105">
        <v>170</v>
      </c>
      <c r="F69" s="106"/>
      <c r="G69" s="107">
        <f>E69*F69</f>
        <v>0</v>
      </c>
      <c r="H69" s="154"/>
      <c r="I69" s="155"/>
      <c r="J69" s="155"/>
      <c r="K69" s="155"/>
      <c r="L69" s="155"/>
      <c r="M69" s="155"/>
      <c r="N69" s="155"/>
    </row>
    <row r="70" spans="1:14" x14ac:dyDescent="0.25">
      <c r="A70" s="153"/>
      <c r="B70" s="103"/>
      <c r="C70" s="138"/>
      <c r="D70" s="104"/>
      <c r="E70" s="105"/>
      <c r="F70" s="106"/>
      <c r="G70" s="107"/>
      <c r="H70" s="154"/>
      <c r="I70" s="155"/>
      <c r="J70" s="155"/>
      <c r="K70" s="155"/>
      <c r="L70" s="155"/>
      <c r="M70" s="155"/>
      <c r="N70" s="155"/>
    </row>
    <row r="71" spans="1:14" x14ac:dyDescent="0.25">
      <c r="A71" s="153" t="s">
        <v>16</v>
      </c>
      <c r="B71" s="103"/>
      <c r="C71" s="138" t="s">
        <v>200</v>
      </c>
      <c r="D71" s="104"/>
      <c r="E71" s="105"/>
      <c r="F71" s="106"/>
      <c r="G71" s="107"/>
      <c r="H71" s="154"/>
      <c r="I71" s="155"/>
      <c r="J71" s="155"/>
      <c r="K71" s="155"/>
      <c r="L71" s="155"/>
      <c r="M71" s="155"/>
      <c r="N71" s="155"/>
    </row>
    <row r="72" spans="1:14" x14ac:dyDescent="0.25">
      <c r="A72" s="153"/>
      <c r="B72" s="103"/>
      <c r="C72" s="138" t="s">
        <v>201</v>
      </c>
      <c r="D72" s="104"/>
      <c r="E72" s="105"/>
      <c r="F72" s="106"/>
      <c r="G72" s="107"/>
      <c r="H72" s="154"/>
      <c r="I72" s="155"/>
      <c r="J72" s="155"/>
      <c r="K72" s="155"/>
      <c r="L72" s="155"/>
      <c r="M72" s="155"/>
      <c r="N72" s="155"/>
    </row>
    <row r="73" spans="1:14" ht="14.25" x14ac:dyDescent="0.25">
      <c r="A73" s="153"/>
      <c r="B73" s="103"/>
      <c r="C73" s="138" t="s">
        <v>202</v>
      </c>
      <c r="D73" s="104" t="s">
        <v>344</v>
      </c>
      <c r="E73" s="105">
        <f>E16+E25+E33+E41-E54</f>
        <v>31</v>
      </c>
      <c r="F73" s="106"/>
      <c r="G73" s="107">
        <f>E73*F73</f>
        <v>0</v>
      </c>
      <c r="H73" s="154"/>
      <c r="I73" s="155"/>
      <c r="J73" s="155"/>
      <c r="K73" s="155"/>
      <c r="L73" s="155"/>
      <c r="M73" s="155"/>
      <c r="N73" s="155"/>
    </row>
    <row r="74" spans="1:14" x14ac:dyDescent="0.25">
      <c r="A74" s="153"/>
      <c r="B74" s="103"/>
      <c r="C74" s="138"/>
      <c r="D74" s="104"/>
      <c r="E74" s="105"/>
      <c r="F74" s="106"/>
      <c r="G74" s="107"/>
      <c r="H74" s="154"/>
      <c r="I74" s="155"/>
      <c r="J74" s="155"/>
      <c r="K74" s="155"/>
      <c r="L74" s="155"/>
      <c r="M74" s="155"/>
      <c r="N74" s="155"/>
    </row>
    <row r="75" spans="1:14" s="144" customFormat="1" x14ac:dyDescent="0.25">
      <c r="A75" s="163">
        <f>+A7</f>
        <v>2</v>
      </c>
      <c r="B75" s="164"/>
      <c r="C75" s="165" t="str">
        <f>+C7</f>
        <v>ZEMLJANI RADOVI</v>
      </c>
      <c r="D75" s="165"/>
      <c r="E75" s="166" t="s">
        <v>8</v>
      </c>
      <c r="F75" s="167"/>
      <c r="G75" s="168">
        <f>SUM(G7:G74)</f>
        <v>0</v>
      </c>
      <c r="H75" s="169"/>
    </row>
    <row r="76" spans="1:14" x14ac:dyDescent="0.25">
      <c r="A76" s="170"/>
      <c r="F76" s="174"/>
      <c r="G76" s="175"/>
    </row>
    <row r="77" spans="1:14" x14ac:dyDescent="0.25">
      <c r="A77" s="170"/>
    </row>
    <row r="78" spans="1:14" x14ac:dyDescent="0.25">
      <c r="A78" s="170"/>
    </row>
    <row r="79" spans="1:14" x14ac:dyDescent="0.25">
      <c r="A79" s="170"/>
    </row>
    <row r="80" spans="1:14" x14ac:dyDescent="0.25">
      <c r="A80" s="170"/>
    </row>
    <row r="81" spans="1:1" x14ac:dyDescent="0.25">
      <c r="A81" s="170"/>
    </row>
    <row r="82" spans="1:1" x14ac:dyDescent="0.25">
      <c r="A82" s="170"/>
    </row>
    <row r="83" spans="1:1" x14ac:dyDescent="0.25">
      <c r="A83" s="170"/>
    </row>
    <row r="84" spans="1:1" x14ac:dyDescent="0.25">
      <c r="A84" s="170"/>
    </row>
    <row r="85" spans="1:1" x14ac:dyDescent="0.25">
      <c r="A85" s="170"/>
    </row>
    <row r="86" spans="1:1" x14ac:dyDescent="0.25">
      <c r="A86" s="170"/>
    </row>
    <row r="87" spans="1:1" x14ac:dyDescent="0.25">
      <c r="A87" s="170"/>
    </row>
    <row r="88" spans="1:1" x14ac:dyDescent="0.25">
      <c r="A88" s="170"/>
    </row>
    <row r="89" spans="1:1" x14ac:dyDescent="0.25">
      <c r="A89" s="170"/>
    </row>
    <row r="90" spans="1:1" x14ac:dyDescent="0.25">
      <c r="A90" s="170"/>
    </row>
    <row r="91" spans="1:1" x14ac:dyDescent="0.25">
      <c r="A91" s="170"/>
    </row>
    <row r="92" spans="1:1" x14ac:dyDescent="0.25">
      <c r="A92" s="170"/>
    </row>
    <row r="93" spans="1:1" x14ac:dyDescent="0.25">
      <c r="A93" s="170"/>
    </row>
    <row r="94" spans="1:1" x14ac:dyDescent="0.25">
      <c r="A94" s="170"/>
    </row>
    <row r="95" spans="1:1" x14ac:dyDescent="0.25">
      <c r="A95" s="170"/>
    </row>
    <row r="96" spans="1:1" x14ac:dyDescent="0.25">
      <c r="A96" s="170"/>
    </row>
    <row r="97" spans="1:1" x14ac:dyDescent="0.25">
      <c r="A97" s="170"/>
    </row>
    <row r="98" spans="1:1" x14ac:dyDescent="0.25">
      <c r="A98" s="170"/>
    </row>
    <row r="99" spans="1:1" x14ac:dyDescent="0.25">
      <c r="A99" s="170"/>
    </row>
    <row r="100" spans="1:1" x14ac:dyDescent="0.25">
      <c r="A100" s="170"/>
    </row>
    <row r="101" spans="1:1" x14ac:dyDescent="0.25">
      <c r="A101" s="170"/>
    </row>
    <row r="102" spans="1:1" x14ac:dyDescent="0.25">
      <c r="A102" s="170"/>
    </row>
    <row r="103" spans="1:1" x14ac:dyDescent="0.25">
      <c r="A103" s="170"/>
    </row>
    <row r="104" spans="1:1" x14ac:dyDescent="0.25">
      <c r="A104" s="170"/>
    </row>
    <row r="105" spans="1:1" x14ac:dyDescent="0.25">
      <c r="A105" s="170"/>
    </row>
    <row r="106" spans="1:1" x14ac:dyDescent="0.25">
      <c r="A106" s="170"/>
    </row>
    <row r="107" spans="1:1" x14ac:dyDescent="0.25">
      <c r="A107" s="170"/>
    </row>
    <row r="108" spans="1:1" x14ac:dyDescent="0.25">
      <c r="A108" s="170"/>
    </row>
    <row r="109" spans="1:1" x14ac:dyDescent="0.25">
      <c r="A109" s="170"/>
    </row>
    <row r="110" spans="1:1" x14ac:dyDescent="0.25">
      <c r="A110" s="170"/>
    </row>
    <row r="111" spans="1:1" x14ac:dyDescent="0.25">
      <c r="A111" s="170"/>
    </row>
    <row r="112" spans="1:1" x14ac:dyDescent="0.25">
      <c r="A112" s="170"/>
    </row>
    <row r="113" spans="1:1" x14ac:dyDescent="0.25">
      <c r="A113" s="170"/>
    </row>
    <row r="114" spans="1:1" x14ac:dyDescent="0.25">
      <c r="A114" s="170"/>
    </row>
    <row r="115" spans="1:1" x14ac:dyDescent="0.25">
      <c r="A115" s="170"/>
    </row>
    <row r="116" spans="1:1" x14ac:dyDescent="0.25">
      <c r="A116" s="170"/>
    </row>
    <row r="117" spans="1:1" x14ac:dyDescent="0.25">
      <c r="A117" s="170"/>
    </row>
    <row r="118" spans="1:1" x14ac:dyDescent="0.25">
      <c r="A118" s="170"/>
    </row>
    <row r="119" spans="1:1" x14ac:dyDescent="0.25">
      <c r="A119" s="170"/>
    </row>
    <row r="120" spans="1:1" x14ac:dyDescent="0.25">
      <c r="A120" s="170"/>
    </row>
    <row r="121" spans="1:1" x14ac:dyDescent="0.25">
      <c r="A121" s="170"/>
    </row>
    <row r="122" spans="1:1" x14ac:dyDescent="0.25">
      <c r="A122" s="170"/>
    </row>
    <row r="123" spans="1:1" x14ac:dyDescent="0.25">
      <c r="A123" s="170"/>
    </row>
    <row r="124" spans="1:1" x14ac:dyDescent="0.25">
      <c r="A124" s="170"/>
    </row>
    <row r="125" spans="1:1" x14ac:dyDescent="0.25">
      <c r="A125" s="170"/>
    </row>
    <row r="126" spans="1:1" x14ac:dyDescent="0.25">
      <c r="A126" s="170"/>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tToHeight="0" orientation="portrait" r:id="rId1"/>
  <headerFooter>
    <oddFooter>&amp;C&amp;P</oddFooter>
  </headerFooter>
  <rowBreaks count="1" manualBreakCount="1">
    <brk id="5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N819"/>
  <sheetViews>
    <sheetView showZeros="0" view="pageBreakPreview" zoomScaleSheetLayoutView="100" workbookViewId="0">
      <pane ySplit="5" topLeftCell="A45" activePane="bottomLeft" state="frozen"/>
      <selection activeCell="A2" sqref="A2:C3"/>
      <selection pane="bottomLeft" activeCell="F63" sqref="F63:F77"/>
    </sheetView>
  </sheetViews>
  <sheetFormatPr defaultColWidth="9.28515625" defaultRowHeight="13.5" x14ac:dyDescent="0.25"/>
  <cols>
    <col min="1" max="1" width="4.7109375" style="108" bestFit="1" customWidth="1"/>
    <col min="2" max="2" width="2.7109375" style="202" bestFit="1" customWidth="1"/>
    <col min="3" max="3" width="43.7109375" style="172" customWidth="1"/>
    <col min="4" max="4" width="9" style="108" customWidth="1"/>
    <col min="5" max="5" width="11.28515625" style="173" customWidth="1"/>
    <col min="6" max="6" width="10.42578125" style="176" customWidth="1"/>
    <col min="7" max="7" width="14.42578125" style="155" bestFit="1" customWidth="1"/>
    <col min="8" max="8" width="5.42578125" style="180" bestFit="1" customWidth="1"/>
    <col min="9" max="10" width="4" style="173" bestFit="1" customWidth="1"/>
    <col min="11" max="12" width="8.42578125" style="155" bestFit="1" customWidth="1"/>
    <col min="13" max="13" width="7.7109375" style="155" bestFit="1" customWidth="1"/>
    <col min="14" max="14" width="8.42578125" style="155" bestFit="1" customWidth="1"/>
    <col min="15" max="16384" width="9.28515625" style="108"/>
  </cols>
  <sheetData>
    <row r="1" spans="1:14" ht="12.75" customHeight="1" x14ac:dyDescent="0.25">
      <c r="A1" s="286" t="s">
        <v>0</v>
      </c>
      <c r="B1" s="287"/>
      <c r="C1" s="288"/>
      <c r="D1" s="289" t="s">
        <v>24</v>
      </c>
      <c r="E1" s="290"/>
      <c r="F1" s="291"/>
      <c r="G1" s="68" t="s">
        <v>19</v>
      </c>
      <c r="H1" s="108"/>
      <c r="I1" s="108"/>
      <c r="J1" s="108"/>
      <c r="K1" s="108"/>
      <c r="L1" s="108"/>
      <c r="M1" s="108"/>
      <c r="N1" s="108"/>
    </row>
    <row r="2" spans="1:14" ht="12.75" customHeight="1" x14ac:dyDescent="0.25">
      <c r="A2" s="295" t="s">
        <v>343</v>
      </c>
      <c r="B2" s="296"/>
      <c r="C2" s="297"/>
      <c r="D2" s="292"/>
      <c r="E2" s="293"/>
      <c r="F2" s="294"/>
      <c r="G2" s="70" t="s">
        <v>230</v>
      </c>
      <c r="H2" s="108"/>
      <c r="I2" s="108"/>
      <c r="J2" s="108"/>
      <c r="K2" s="108"/>
      <c r="L2" s="108"/>
      <c r="M2" s="108"/>
      <c r="N2" s="108"/>
    </row>
    <row r="3" spans="1:14" x14ac:dyDescent="0.25">
      <c r="A3" s="298"/>
      <c r="B3" s="299"/>
      <c r="C3" s="300"/>
      <c r="D3" s="301" t="s">
        <v>25</v>
      </c>
      <c r="E3" s="302"/>
      <c r="F3" s="303"/>
      <c r="G3" s="71"/>
      <c r="H3" s="108"/>
      <c r="I3" s="108"/>
      <c r="J3" s="108"/>
      <c r="K3" s="108"/>
      <c r="L3" s="108"/>
      <c r="M3" s="108"/>
      <c r="N3" s="108"/>
    </row>
    <row r="4" spans="1:14" s="126" customFormat="1" x14ac:dyDescent="0.25">
      <c r="A4" s="72" t="s">
        <v>164</v>
      </c>
      <c r="B4" s="73"/>
      <c r="C4" s="74" t="s">
        <v>162</v>
      </c>
      <c r="E4" s="127"/>
      <c r="F4" s="128"/>
      <c r="G4" s="129"/>
      <c r="H4" s="178"/>
      <c r="I4" s="127"/>
      <c r="J4" s="127"/>
      <c r="K4" s="129"/>
      <c r="L4" s="129"/>
      <c r="M4" s="129"/>
      <c r="N4" s="129"/>
    </row>
    <row r="5" spans="1:14" ht="14.25" thickBot="1" x14ac:dyDescent="0.3">
      <c r="A5" s="133" t="s">
        <v>1</v>
      </c>
      <c r="B5" s="179"/>
      <c r="C5" s="132" t="s">
        <v>2</v>
      </c>
      <c r="D5" s="133" t="s">
        <v>3</v>
      </c>
      <c r="E5" s="134" t="s">
        <v>4</v>
      </c>
      <c r="F5" s="135" t="s">
        <v>5</v>
      </c>
      <c r="G5" s="135" t="s">
        <v>6</v>
      </c>
    </row>
    <row r="6" spans="1:14" ht="14.25" thickTop="1" x14ac:dyDescent="0.25">
      <c r="B6" s="171"/>
      <c r="F6" s="174"/>
      <c r="G6" s="175"/>
    </row>
    <row r="7" spans="1:14" s="144" customFormat="1" x14ac:dyDescent="0.25">
      <c r="A7" s="181">
        <v>3</v>
      </c>
      <c r="B7" s="182"/>
      <c r="C7" s="183" t="s">
        <v>17</v>
      </c>
      <c r="D7" s="184"/>
      <c r="E7" s="173"/>
      <c r="F7" s="174"/>
      <c r="G7" s="175"/>
      <c r="H7" s="185"/>
      <c r="I7" s="186"/>
      <c r="J7" s="186"/>
      <c r="K7" s="169"/>
      <c r="L7" s="169"/>
      <c r="M7" s="169"/>
      <c r="N7" s="169"/>
    </row>
    <row r="8" spans="1:14" s="144" customFormat="1" x14ac:dyDescent="0.25">
      <c r="A8" s="187"/>
      <c r="B8" s="182"/>
      <c r="C8" s="183"/>
      <c r="D8" s="184"/>
      <c r="E8" s="173"/>
      <c r="F8" s="174"/>
      <c r="G8" s="175"/>
      <c r="H8" s="185"/>
      <c r="I8" s="186"/>
      <c r="J8" s="186"/>
      <c r="K8" s="169"/>
      <c r="L8" s="169"/>
      <c r="M8" s="169"/>
      <c r="N8" s="169"/>
    </row>
    <row r="9" spans="1:14" s="144" customFormat="1" x14ac:dyDescent="0.25">
      <c r="A9" s="188" t="s">
        <v>11</v>
      </c>
      <c r="B9" s="182"/>
      <c r="C9" s="138" t="s">
        <v>75</v>
      </c>
      <c r="D9" s="184"/>
      <c r="E9" s="173"/>
      <c r="F9" s="174"/>
      <c r="G9" s="175"/>
      <c r="H9" s="185"/>
      <c r="I9" s="186"/>
      <c r="J9" s="186"/>
      <c r="K9" s="169"/>
      <c r="L9" s="169"/>
      <c r="M9" s="169"/>
      <c r="N9" s="169"/>
    </row>
    <row r="10" spans="1:14" s="144" customFormat="1" x14ac:dyDescent="0.25">
      <c r="A10" s="187"/>
      <c r="B10" s="182"/>
      <c r="C10" s="99" t="s">
        <v>76</v>
      </c>
      <c r="D10" s="184"/>
      <c r="E10" s="173"/>
      <c r="F10" s="174"/>
      <c r="G10" s="175"/>
      <c r="H10" s="185"/>
      <c r="I10" s="186"/>
      <c r="J10" s="186"/>
      <c r="K10" s="169"/>
      <c r="L10" s="169"/>
      <c r="M10" s="169"/>
      <c r="N10" s="169"/>
    </row>
    <row r="11" spans="1:14" s="144" customFormat="1" x14ac:dyDescent="0.25">
      <c r="A11" s="187"/>
      <c r="B11" s="182"/>
      <c r="C11" s="99" t="s">
        <v>44</v>
      </c>
      <c r="D11" s="184"/>
      <c r="E11" s="173"/>
      <c r="F11" s="174"/>
      <c r="G11" s="175"/>
      <c r="H11" s="185"/>
      <c r="I11" s="186"/>
      <c r="J11" s="186"/>
      <c r="K11" s="169"/>
      <c r="L11" s="169"/>
      <c r="M11" s="169"/>
      <c r="N11" s="169"/>
    </row>
    <row r="12" spans="1:14" s="144" customFormat="1" x14ac:dyDescent="0.25">
      <c r="A12" s="187"/>
      <c r="B12" s="182"/>
      <c r="C12" s="138" t="s">
        <v>77</v>
      </c>
      <c r="D12" s="184"/>
      <c r="E12" s="173"/>
      <c r="F12" s="174"/>
      <c r="G12" s="175"/>
      <c r="H12" s="185"/>
      <c r="I12" s="186"/>
      <c r="J12" s="186"/>
      <c r="K12" s="169"/>
      <c r="L12" s="169"/>
      <c r="M12" s="169"/>
      <c r="N12" s="169"/>
    </row>
    <row r="13" spans="1:14" s="144" customFormat="1" x14ac:dyDescent="0.25">
      <c r="A13" s="187"/>
      <c r="B13" s="182"/>
      <c r="C13" s="99" t="s">
        <v>78</v>
      </c>
      <c r="D13" s="184"/>
      <c r="E13" s="173"/>
      <c r="F13" s="174"/>
      <c r="G13" s="175"/>
      <c r="H13" s="185"/>
      <c r="I13" s="186"/>
      <c r="J13" s="186"/>
      <c r="K13" s="169"/>
      <c r="L13" s="169"/>
      <c r="M13" s="169"/>
      <c r="N13" s="169"/>
    </row>
    <row r="14" spans="1:14" s="144" customFormat="1" x14ac:dyDescent="0.25">
      <c r="A14" s="187"/>
      <c r="B14" s="182"/>
      <c r="C14" s="99" t="s">
        <v>79</v>
      </c>
      <c r="D14" s="184"/>
      <c r="E14" s="173"/>
      <c r="F14" s="174"/>
      <c r="G14" s="175"/>
      <c r="H14" s="185"/>
      <c r="I14" s="186"/>
      <c r="J14" s="186"/>
      <c r="K14" s="169"/>
      <c r="L14" s="169"/>
      <c r="M14" s="169"/>
      <c r="N14" s="169"/>
    </row>
    <row r="15" spans="1:14" s="144" customFormat="1" x14ac:dyDescent="0.25">
      <c r="A15" s="187"/>
      <c r="B15" s="182"/>
      <c r="C15" s="99" t="s">
        <v>80</v>
      </c>
      <c r="D15" s="189" t="s">
        <v>344</v>
      </c>
      <c r="E15" s="105">
        <v>3.5</v>
      </c>
      <c r="F15" s="106"/>
      <c r="G15" s="107">
        <f>E15*F15</f>
        <v>0</v>
      </c>
      <c r="H15" s="185"/>
      <c r="I15" s="186"/>
      <c r="J15" s="186"/>
      <c r="K15" s="169"/>
      <c r="L15" s="169"/>
      <c r="M15" s="169"/>
      <c r="N15" s="169"/>
    </row>
    <row r="16" spans="1:14" s="144" customFormat="1" x14ac:dyDescent="0.25">
      <c r="A16" s="187"/>
      <c r="B16" s="182"/>
      <c r="C16" s="99"/>
      <c r="D16" s="189"/>
      <c r="E16" s="105"/>
      <c r="F16" s="106"/>
      <c r="G16" s="107"/>
      <c r="H16" s="185"/>
      <c r="I16" s="186"/>
      <c r="J16" s="186"/>
      <c r="K16" s="169"/>
      <c r="L16" s="169"/>
      <c r="M16" s="169"/>
      <c r="N16" s="169"/>
    </row>
    <row r="17" spans="1:14" s="144" customFormat="1" x14ac:dyDescent="0.25">
      <c r="A17" s="188" t="s">
        <v>12</v>
      </c>
      <c r="B17" s="182"/>
      <c r="C17" s="138" t="s">
        <v>172</v>
      </c>
      <c r="D17" s="189"/>
      <c r="E17" s="139"/>
      <c r="F17" s="106"/>
      <c r="G17" s="107"/>
      <c r="H17" s="185"/>
      <c r="I17" s="186"/>
      <c r="J17" s="186"/>
      <c r="K17" s="169"/>
      <c r="L17" s="169"/>
      <c r="M17" s="169"/>
      <c r="N17" s="169"/>
    </row>
    <row r="18" spans="1:14" s="144" customFormat="1" x14ac:dyDescent="0.25">
      <c r="A18" s="187"/>
      <c r="B18" s="182"/>
      <c r="C18" s="99" t="s">
        <v>76</v>
      </c>
      <c r="D18" s="189"/>
      <c r="E18" s="190"/>
      <c r="F18" s="161"/>
      <c r="G18" s="107"/>
      <c r="H18" s="185"/>
      <c r="I18" s="186"/>
      <c r="J18" s="186"/>
      <c r="K18" s="169"/>
      <c r="L18" s="169"/>
      <c r="M18" s="169"/>
      <c r="N18" s="169"/>
    </row>
    <row r="19" spans="1:14" s="144" customFormat="1" x14ac:dyDescent="0.25">
      <c r="A19" s="187"/>
      <c r="B19" s="182"/>
      <c r="C19" s="99" t="s">
        <v>44</v>
      </c>
      <c r="D19" s="189"/>
      <c r="E19" s="190"/>
      <c r="F19" s="161"/>
      <c r="G19" s="107"/>
      <c r="H19" s="185"/>
      <c r="I19" s="186"/>
      <c r="J19" s="186"/>
      <c r="K19" s="169"/>
      <c r="L19" s="169"/>
      <c r="M19" s="169"/>
      <c r="N19" s="169"/>
    </row>
    <row r="20" spans="1:14" s="144" customFormat="1" x14ac:dyDescent="0.25">
      <c r="A20" s="187"/>
      <c r="B20" s="182"/>
      <c r="C20" s="138" t="s">
        <v>77</v>
      </c>
      <c r="D20" s="189"/>
      <c r="E20" s="190"/>
      <c r="F20" s="161"/>
      <c r="G20" s="107"/>
      <c r="H20" s="185"/>
      <c r="I20" s="186"/>
      <c r="J20" s="186"/>
      <c r="K20" s="169"/>
      <c r="L20" s="169"/>
      <c r="M20" s="169"/>
      <c r="N20" s="169"/>
    </row>
    <row r="21" spans="1:14" s="144" customFormat="1" x14ac:dyDescent="0.25">
      <c r="A21" s="187"/>
      <c r="B21" s="182"/>
      <c r="C21" s="99" t="s">
        <v>78</v>
      </c>
      <c r="D21" s="189"/>
      <c r="E21" s="190"/>
      <c r="F21" s="161"/>
      <c r="G21" s="107"/>
      <c r="H21" s="185"/>
      <c r="I21" s="186"/>
      <c r="J21" s="186"/>
      <c r="K21" s="169"/>
      <c r="L21" s="169"/>
      <c r="M21" s="169"/>
      <c r="N21" s="169"/>
    </row>
    <row r="22" spans="1:14" s="144" customFormat="1" x14ac:dyDescent="0.25">
      <c r="A22" s="187"/>
      <c r="B22" s="182"/>
      <c r="C22" s="99" t="s">
        <v>79</v>
      </c>
      <c r="D22" s="189"/>
      <c r="E22" s="190"/>
      <c r="F22" s="161"/>
      <c r="G22" s="107"/>
      <c r="H22" s="185"/>
      <c r="I22" s="186"/>
      <c r="J22" s="186"/>
      <c r="K22" s="169"/>
      <c r="L22" s="169"/>
      <c r="M22" s="169"/>
      <c r="N22" s="169"/>
    </row>
    <row r="23" spans="1:14" s="144" customFormat="1" x14ac:dyDescent="0.25">
      <c r="A23" s="187"/>
      <c r="B23" s="182"/>
      <c r="C23" s="99" t="s">
        <v>80</v>
      </c>
      <c r="D23" s="189" t="s">
        <v>344</v>
      </c>
      <c r="E23" s="160">
        <v>1</v>
      </c>
      <c r="F23" s="161"/>
      <c r="G23" s="107">
        <f>E23*F23</f>
        <v>0</v>
      </c>
      <c r="H23" s="185"/>
      <c r="I23" s="186"/>
      <c r="J23" s="186"/>
      <c r="K23" s="169"/>
      <c r="L23" s="169"/>
      <c r="M23" s="169"/>
      <c r="N23" s="169"/>
    </row>
    <row r="24" spans="1:14" s="144" customFormat="1" x14ac:dyDescent="0.25">
      <c r="A24" s="187"/>
      <c r="B24" s="182"/>
      <c r="C24" s="99"/>
      <c r="D24" s="189"/>
      <c r="E24" s="160"/>
      <c r="F24" s="161"/>
      <c r="G24" s="107"/>
      <c r="H24" s="185"/>
      <c r="I24" s="186"/>
      <c r="J24" s="186"/>
      <c r="K24" s="169"/>
      <c r="L24" s="169"/>
      <c r="M24" s="169"/>
      <c r="N24" s="169"/>
    </row>
    <row r="25" spans="1:14" s="144" customFormat="1" x14ac:dyDescent="0.25">
      <c r="A25" s="188" t="s">
        <v>9</v>
      </c>
      <c r="B25" s="182"/>
      <c r="C25" s="138" t="s">
        <v>173</v>
      </c>
      <c r="D25" s="189"/>
      <c r="E25" s="191"/>
      <c r="F25" s="162"/>
      <c r="G25" s="99"/>
      <c r="H25" s="185"/>
      <c r="I25" s="186"/>
      <c r="J25" s="186"/>
      <c r="K25" s="169"/>
      <c r="L25" s="169"/>
      <c r="M25" s="169"/>
      <c r="N25" s="169"/>
    </row>
    <row r="26" spans="1:14" s="144" customFormat="1" x14ac:dyDescent="0.25">
      <c r="A26" s="187"/>
      <c r="B26" s="182"/>
      <c r="C26" s="99" t="s">
        <v>76</v>
      </c>
      <c r="D26" s="192"/>
      <c r="E26" s="158"/>
      <c r="F26" s="162"/>
      <c r="G26" s="99"/>
      <c r="H26" s="185"/>
      <c r="I26" s="186"/>
      <c r="J26" s="186"/>
      <c r="K26" s="169"/>
      <c r="L26" s="169"/>
      <c r="M26" s="169"/>
      <c r="N26" s="169"/>
    </row>
    <row r="27" spans="1:14" s="144" customFormat="1" x14ac:dyDescent="0.25">
      <c r="A27" s="187"/>
      <c r="B27" s="182"/>
      <c r="C27" s="99" t="s">
        <v>44</v>
      </c>
      <c r="D27" s="192"/>
      <c r="E27" s="158"/>
      <c r="F27" s="162"/>
      <c r="G27" s="99"/>
      <c r="H27" s="185"/>
      <c r="I27" s="186"/>
      <c r="J27" s="186"/>
      <c r="K27" s="169"/>
      <c r="L27" s="169"/>
      <c r="M27" s="169"/>
      <c r="N27" s="169"/>
    </row>
    <row r="28" spans="1:14" s="144" customFormat="1" x14ac:dyDescent="0.25">
      <c r="A28" s="187"/>
      <c r="B28" s="182"/>
      <c r="C28" s="138" t="s">
        <v>77</v>
      </c>
      <c r="D28" s="192"/>
      <c r="E28" s="158"/>
      <c r="F28" s="162"/>
      <c r="G28" s="99"/>
      <c r="H28" s="185"/>
      <c r="I28" s="186"/>
      <c r="J28" s="186"/>
      <c r="K28" s="169"/>
      <c r="L28" s="169"/>
      <c r="M28" s="169"/>
      <c r="N28" s="169"/>
    </row>
    <row r="29" spans="1:14" s="144" customFormat="1" x14ac:dyDescent="0.25">
      <c r="A29" s="187"/>
      <c r="B29" s="182"/>
      <c r="C29" s="99" t="s">
        <v>78</v>
      </c>
      <c r="D29" s="192"/>
      <c r="E29" s="158"/>
      <c r="F29" s="162"/>
      <c r="G29" s="99"/>
      <c r="H29" s="185"/>
      <c r="I29" s="186"/>
      <c r="J29" s="186"/>
      <c r="K29" s="169"/>
      <c r="L29" s="169"/>
      <c r="M29" s="169"/>
      <c r="N29" s="169"/>
    </row>
    <row r="30" spans="1:14" s="144" customFormat="1" x14ac:dyDescent="0.25">
      <c r="A30" s="187"/>
      <c r="B30" s="182"/>
      <c r="C30" s="99" t="s">
        <v>79</v>
      </c>
      <c r="D30" s="192"/>
      <c r="E30" s="158"/>
      <c r="F30" s="162"/>
      <c r="G30" s="99"/>
      <c r="H30" s="185"/>
      <c r="I30" s="186"/>
      <c r="J30" s="186"/>
      <c r="K30" s="169"/>
      <c r="L30" s="169"/>
      <c r="M30" s="169"/>
      <c r="N30" s="169"/>
    </row>
    <row r="31" spans="1:14" s="144" customFormat="1" x14ac:dyDescent="0.25">
      <c r="A31" s="187"/>
      <c r="B31" s="182"/>
      <c r="C31" s="99" t="s">
        <v>80</v>
      </c>
      <c r="D31" s="192" t="s">
        <v>22</v>
      </c>
      <c r="E31" s="158">
        <v>1</v>
      </c>
      <c r="F31" s="162"/>
      <c r="G31" s="99">
        <f>E31*F31</f>
        <v>0</v>
      </c>
      <c r="H31" s="185"/>
      <c r="I31" s="186"/>
      <c r="J31" s="186"/>
      <c r="K31" s="169"/>
      <c r="L31" s="169"/>
      <c r="M31" s="169"/>
      <c r="N31" s="169"/>
    </row>
    <row r="32" spans="1:14" s="144" customFormat="1" x14ac:dyDescent="0.25">
      <c r="A32" s="187"/>
      <c r="B32" s="182"/>
      <c r="C32" s="99"/>
      <c r="D32" s="192"/>
      <c r="E32" s="158"/>
      <c r="F32" s="162"/>
      <c r="G32" s="99"/>
      <c r="H32" s="185"/>
      <c r="I32" s="186"/>
      <c r="J32" s="186"/>
      <c r="K32" s="169"/>
      <c r="L32" s="169"/>
      <c r="M32" s="169"/>
      <c r="N32" s="169"/>
    </row>
    <row r="33" spans="1:14" s="144" customFormat="1" x14ac:dyDescent="0.25">
      <c r="A33" s="188" t="s">
        <v>13</v>
      </c>
      <c r="B33" s="182"/>
      <c r="C33" s="138" t="s">
        <v>335</v>
      </c>
      <c r="D33" s="189"/>
      <c r="E33" s="191"/>
      <c r="F33" s="162"/>
      <c r="G33" s="99"/>
      <c r="H33" s="185"/>
      <c r="I33" s="186"/>
      <c r="J33" s="186"/>
      <c r="K33" s="169"/>
      <c r="L33" s="169"/>
      <c r="M33" s="169"/>
      <c r="N33" s="169"/>
    </row>
    <row r="34" spans="1:14" s="144" customFormat="1" x14ac:dyDescent="0.25">
      <c r="A34" s="187"/>
      <c r="B34" s="182"/>
      <c r="C34" s="99" t="s">
        <v>76</v>
      </c>
      <c r="D34" s="192"/>
      <c r="E34" s="158"/>
      <c r="F34" s="162"/>
      <c r="G34" s="99"/>
      <c r="H34" s="185"/>
      <c r="I34" s="186"/>
      <c r="J34" s="186"/>
      <c r="K34" s="169"/>
      <c r="L34" s="169"/>
      <c r="M34" s="169"/>
      <c r="N34" s="169"/>
    </row>
    <row r="35" spans="1:14" s="144" customFormat="1" x14ac:dyDescent="0.25">
      <c r="A35" s="187"/>
      <c r="B35" s="182"/>
      <c r="C35" s="99" t="s">
        <v>44</v>
      </c>
      <c r="D35" s="192"/>
      <c r="E35" s="158"/>
      <c r="F35" s="162"/>
      <c r="G35" s="99"/>
      <c r="H35" s="185"/>
      <c r="I35" s="186"/>
      <c r="J35" s="186"/>
      <c r="K35" s="169"/>
      <c r="L35" s="169"/>
      <c r="M35" s="169"/>
      <c r="N35" s="169"/>
    </row>
    <row r="36" spans="1:14" s="144" customFormat="1" x14ac:dyDescent="0.25">
      <c r="A36" s="187"/>
      <c r="B36" s="182"/>
      <c r="C36" s="138" t="s">
        <v>77</v>
      </c>
      <c r="D36" s="192"/>
      <c r="E36" s="158"/>
      <c r="F36" s="162"/>
      <c r="G36" s="99"/>
      <c r="H36" s="185"/>
      <c r="I36" s="186"/>
      <c r="J36" s="186"/>
      <c r="K36" s="169"/>
      <c r="L36" s="169"/>
      <c r="M36" s="169"/>
      <c r="N36" s="169"/>
    </row>
    <row r="37" spans="1:14" s="144" customFormat="1" x14ac:dyDescent="0.25">
      <c r="A37" s="187"/>
      <c r="B37" s="182"/>
      <c r="C37" s="99" t="s">
        <v>78</v>
      </c>
      <c r="D37" s="192"/>
      <c r="E37" s="158"/>
      <c r="F37" s="162"/>
      <c r="G37" s="99"/>
      <c r="H37" s="185"/>
      <c r="I37" s="186"/>
      <c r="J37" s="186"/>
      <c r="K37" s="169"/>
      <c r="L37" s="169"/>
      <c r="M37" s="169"/>
      <c r="N37" s="169"/>
    </row>
    <row r="38" spans="1:14" s="144" customFormat="1" x14ac:dyDescent="0.25">
      <c r="A38" s="187"/>
      <c r="B38" s="182"/>
      <c r="C38" s="99" t="s">
        <v>79</v>
      </c>
      <c r="D38" s="192"/>
      <c r="E38" s="158"/>
      <c r="F38" s="162"/>
      <c r="G38" s="99"/>
      <c r="H38" s="185"/>
      <c r="I38" s="186"/>
      <c r="J38" s="186"/>
      <c r="K38" s="169"/>
      <c r="L38" s="169"/>
      <c r="M38" s="169"/>
      <c r="N38" s="169"/>
    </row>
    <row r="39" spans="1:14" s="144" customFormat="1" x14ac:dyDescent="0.25">
      <c r="A39" s="187"/>
      <c r="B39" s="182"/>
      <c r="C39" s="99" t="s">
        <v>80</v>
      </c>
      <c r="D39" s="192" t="s">
        <v>22</v>
      </c>
      <c r="E39" s="158">
        <v>6</v>
      </c>
      <c r="F39" s="162"/>
      <c r="G39" s="99">
        <f>E39*F39</f>
        <v>0</v>
      </c>
      <c r="H39" s="185"/>
      <c r="I39" s="186"/>
      <c r="J39" s="186"/>
      <c r="K39" s="169"/>
      <c r="L39" s="169"/>
      <c r="M39" s="169"/>
      <c r="N39" s="169"/>
    </row>
    <row r="40" spans="1:14" s="144" customFormat="1" x14ac:dyDescent="0.25">
      <c r="A40" s="187"/>
      <c r="B40" s="182"/>
      <c r="C40" s="99"/>
      <c r="D40" s="192"/>
      <c r="E40" s="158"/>
      <c r="F40" s="162"/>
      <c r="G40" s="99"/>
      <c r="H40" s="185"/>
      <c r="I40" s="186"/>
      <c r="J40" s="186"/>
      <c r="K40" s="169"/>
      <c r="L40" s="169"/>
      <c r="M40" s="169"/>
      <c r="N40" s="169"/>
    </row>
    <row r="41" spans="1:14" s="144" customFormat="1" x14ac:dyDescent="0.25">
      <c r="A41" s="188">
        <v>5</v>
      </c>
      <c r="B41" s="182"/>
      <c r="C41" s="99" t="s">
        <v>337</v>
      </c>
      <c r="D41" s="192"/>
      <c r="E41" s="99"/>
      <c r="F41" s="107"/>
      <c r="G41" s="99"/>
      <c r="H41" s="185"/>
      <c r="I41" s="186"/>
      <c r="J41" s="186"/>
      <c r="K41" s="169"/>
      <c r="L41" s="169"/>
      <c r="M41" s="169"/>
      <c r="N41" s="169"/>
    </row>
    <row r="42" spans="1:14" s="144" customFormat="1" x14ac:dyDescent="0.25">
      <c r="B42" s="182"/>
      <c r="C42" s="99" t="s">
        <v>82</v>
      </c>
      <c r="D42" s="192"/>
      <c r="E42" s="99"/>
      <c r="F42" s="107"/>
      <c r="G42" s="99"/>
      <c r="H42" s="185"/>
      <c r="I42" s="186"/>
      <c r="J42" s="186"/>
      <c r="K42" s="169"/>
      <c r="L42" s="169"/>
      <c r="M42" s="169"/>
      <c r="N42" s="169"/>
    </row>
    <row r="43" spans="1:14" s="144" customFormat="1" x14ac:dyDescent="0.25">
      <c r="A43" s="187"/>
      <c r="B43" s="182"/>
      <c r="C43" s="99" t="s">
        <v>44</v>
      </c>
      <c r="D43" s="192"/>
      <c r="E43" s="99"/>
      <c r="F43" s="107"/>
      <c r="G43" s="99"/>
      <c r="H43" s="185"/>
      <c r="I43" s="186"/>
      <c r="J43" s="186"/>
      <c r="K43" s="169"/>
      <c r="L43" s="169"/>
      <c r="M43" s="169"/>
      <c r="N43" s="169"/>
    </row>
    <row r="44" spans="1:14" s="144" customFormat="1" x14ac:dyDescent="0.25">
      <c r="A44" s="187"/>
      <c r="B44" s="182"/>
      <c r="C44" s="99" t="s">
        <v>83</v>
      </c>
      <c r="D44" s="192"/>
      <c r="E44" s="99"/>
      <c r="F44" s="107"/>
      <c r="G44" s="99"/>
      <c r="H44" s="185"/>
      <c r="I44" s="186"/>
      <c r="J44" s="186"/>
      <c r="K44" s="169"/>
      <c r="L44" s="169"/>
      <c r="M44" s="169"/>
      <c r="N44" s="169"/>
    </row>
    <row r="45" spans="1:14" s="144" customFormat="1" x14ac:dyDescent="0.25">
      <c r="A45" s="187"/>
      <c r="B45" s="182"/>
      <c r="C45" s="138" t="s">
        <v>338</v>
      </c>
      <c r="D45" s="192"/>
      <c r="E45" s="99"/>
      <c r="F45" s="107"/>
      <c r="G45" s="99"/>
      <c r="H45" s="185"/>
      <c r="I45" s="186"/>
      <c r="J45" s="186"/>
      <c r="K45" s="169"/>
      <c r="L45" s="169"/>
      <c r="M45" s="169"/>
      <c r="N45" s="169"/>
    </row>
    <row r="46" spans="1:14" s="144" customFormat="1" x14ac:dyDescent="0.25">
      <c r="A46" s="187"/>
      <c r="B46" s="182"/>
      <c r="C46" s="99" t="s">
        <v>339</v>
      </c>
      <c r="D46" s="192"/>
      <c r="E46" s="99"/>
      <c r="F46" s="107"/>
      <c r="G46" s="99"/>
      <c r="H46" s="185"/>
      <c r="I46" s="186"/>
      <c r="J46" s="186"/>
      <c r="K46" s="169"/>
      <c r="L46" s="169"/>
      <c r="M46" s="169"/>
      <c r="N46" s="169"/>
    </row>
    <row r="47" spans="1:14" s="144" customFormat="1" x14ac:dyDescent="0.25">
      <c r="A47" s="187"/>
      <c r="B47" s="182"/>
      <c r="C47" s="99" t="s">
        <v>79</v>
      </c>
      <c r="D47" s="192"/>
      <c r="E47" s="99"/>
      <c r="F47" s="107"/>
      <c r="G47" s="99"/>
      <c r="H47" s="185"/>
      <c r="I47" s="186"/>
      <c r="J47" s="186"/>
      <c r="K47" s="169"/>
      <c r="L47" s="169"/>
      <c r="M47" s="169"/>
      <c r="N47" s="169"/>
    </row>
    <row r="48" spans="1:14" s="144" customFormat="1" x14ac:dyDescent="0.25">
      <c r="A48" s="187"/>
      <c r="B48" s="182"/>
      <c r="C48" s="99" t="s">
        <v>85</v>
      </c>
      <c r="D48" s="192"/>
      <c r="E48" s="99"/>
      <c r="F48" s="107"/>
      <c r="G48" s="99"/>
      <c r="H48" s="185"/>
      <c r="I48" s="186"/>
      <c r="J48" s="186"/>
      <c r="K48" s="169"/>
      <c r="L48" s="169"/>
      <c r="M48" s="169"/>
      <c r="N48" s="169"/>
    </row>
    <row r="49" spans="1:14" s="144" customFormat="1" x14ac:dyDescent="0.25">
      <c r="A49" s="187"/>
      <c r="B49" s="182"/>
      <c r="C49" s="99" t="s">
        <v>80</v>
      </c>
      <c r="D49" s="192" t="s">
        <v>22</v>
      </c>
      <c r="E49" s="99">
        <v>5</v>
      </c>
      <c r="F49" s="107"/>
      <c r="G49" s="99">
        <f>E49*F49</f>
        <v>0</v>
      </c>
      <c r="H49" s="185"/>
      <c r="I49" s="186"/>
      <c r="J49" s="186"/>
      <c r="K49" s="169"/>
      <c r="L49" s="169"/>
      <c r="M49" s="169"/>
      <c r="N49" s="169"/>
    </row>
    <row r="50" spans="1:14" s="144" customFormat="1" x14ac:dyDescent="0.25">
      <c r="A50" s="187"/>
      <c r="B50" s="182"/>
      <c r="C50" s="99"/>
      <c r="D50" s="192"/>
      <c r="E50" s="99"/>
      <c r="F50" s="107"/>
      <c r="G50" s="99"/>
      <c r="H50" s="185"/>
      <c r="I50" s="186"/>
      <c r="J50" s="186"/>
      <c r="K50" s="169"/>
      <c r="L50" s="169"/>
      <c r="M50" s="169"/>
      <c r="N50" s="169"/>
    </row>
    <row r="51" spans="1:14" s="144" customFormat="1" x14ac:dyDescent="0.25">
      <c r="A51" s="188">
        <v>6</v>
      </c>
      <c r="B51" s="182"/>
      <c r="C51" s="99" t="s">
        <v>81</v>
      </c>
      <c r="D51" s="192"/>
      <c r="E51" s="99"/>
      <c r="F51" s="107"/>
      <c r="G51" s="99"/>
      <c r="H51" s="185"/>
      <c r="I51" s="186"/>
      <c r="J51" s="186"/>
      <c r="K51" s="169"/>
      <c r="L51" s="169"/>
      <c r="M51" s="169"/>
      <c r="N51" s="169"/>
    </row>
    <row r="52" spans="1:14" s="144" customFormat="1" x14ac:dyDescent="0.25">
      <c r="B52" s="182"/>
      <c r="C52" s="99" t="s">
        <v>82</v>
      </c>
      <c r="D52" s="192"/>
      <c r="E52" s="99"/>
      <c r="F52" s="107"/>
      <c r="G52" s="99"/>
      <c r="H52" s="185"/>
      <c r="I52" s="186"/>
      <c r="J52" s="186"/>
      <c r="K52" s="169"/>
      <c r="L52" s="169"/>
      <c r="M52" s="169"/>
      <c r="N52" s="169"/>
    </row>
    <row r="53" spans="1:14" s="144" customFormat="1" x14ac:dyDescent="0.25">
      <c r="A53" s="187"/>
      <c r="B53" s="182"/>
      <c r="C53" s="99" t="s">
        <v>44</v>
      </c>
      <c r="D53" s="192"/>
      <c r="E53" s="99"/>
      <c r="F53" s="107"/>
      <c r="G53" s="99"/>
      <c r="H53" s="185"/>
      <c r="I53" s="186"/>
      <c r="J53" s="186"/>
      <c r="K53" s="169"/>
      <c r="L53" s="169"/>
      <c r="M53" s="169"/>
      <c r="N53" s="169"/>
    </row>
    <row r="54" spans="1:14" s="144" customFormat="1" x14ac:dyDescent="0.25">
      <c r="A54" s="187"/>
      <c r="B54" s="182"/>
      <c r="C54" s="99" t="s">
        <v>83</v>
      </c>
      <c r="D54" s="192"/>
      <c r="E54" s="99"/>
      <c r="F54" s="107"/>
      <c r="G54" s="99"/>
      <c r="H54" s="185"/>
      <c r="I54" s="186"/>
      <c r="J54" s="186"/>
      <c r="K54" s="169"/>
      <c r="L54" s="169"/>
      <c r="M54" s="169"/>
      <c r="N54" s="169"/>
    </row>
    <row r="55" spans="1:14" s="144" customFormat="1" x14ac:dyDescent="0.25">
      <c r="A55" s="187"/>
      <c r="B55" s="182"/>
      <c r="C55" s="138" t="s">
        <v>77</v>
      </c>
      <c r="D55" s="192"/>
      <c r="E55" s="99"/>
      <c r="F55" s="107"/>
      <c r="G55" s="99"/>
      <c r="H55" s="185"/>
      <c r="I55" s="186"/>
      <c r="J55" s="186"/>
      <c r="K55" s="169"/>
      <c r="L55" s="169"/>
      <c r="M55" s="169"/>
      <c r="N55" s="169"/>
    </row>
    <row r="56" spans="1:14" s="144" customFormat="1" x14ac:dyDescent="0.25">
      <c r="A56" s="187"/>
      <c r="B56" s="182"/>
      <c r="C56" s="99" t="s">
        <v>84</v>
      </c>
      <c r="D56" s="192"/>
      <c r="E56" s="99"/>
      <c r="F56" s="107"/>
      <c r="G56" s="99"/>
      <c r="H56" s="185"/>
      <c r="I56" s="186"/>
      <c r="J56" s="186"/>
      <c r="K56" s="169"/>
      <c r="L56" s="169"/>
      <c r="M56" s="169"/>
      <c r="N56" s="169"/>
    </row>
    <row r="57" spans="1:14" s="144" customFormat="1" x14ac:dyDescent="0.25">
      <c r="A57" s="187"/>
      <c r="B57" s="182"/>
      <c r="C57" s="99" t="s">
        <v>79</v>
      </c>
      <c r="D57" s="192"/>
      <c r="E57" s="99"/>
      <c r="F57" s="107"/>
      <c r="G57" s="99"/>
      <c r="H57" s="185"/>
      <c r="I57" s="186"/>
      <c r="J57" s="186"/>
      <c r="K57" s="169"/>
      <c r="L57" s="169"/>
      <c r="M57" s="169"/>
      <c r="N57" s="169"/>
    </row>
    <row r="58" spans="1:14" s="144" customFormat="1" x14ac:dyDescent="0.25">
      <c r="A58" s="187"/>
      <c r="B58" s="182"/>
      <c r="C58" s="99" t="s">
        <v>85</v>
      </c>
      <c r="D58" s="192"/>
      <c r="E58" s="99"/>
      <c r="F58" s="107"/>
      <c r="G58" s="99"/>
      <c r="H58" s="185"/>
      <c r="I58" s="186"/>
      <c r="J58" s="186"/>
      <c r="K58" s="169"/>
      <c r="L58" s="169"/>
      <c r="M58" s="169"/>
      <c r="N58" s="169"/>
    </row>
    <row r="59" spans="1:14" s="144" customFormat="1" x14ac:dyDescent="0.25">
      <c r="A59" s="187"/>
      <c r="B59" s="182"/>
      <c r="C59" s="99" t="s">
        <v>80</v>
      </c>
      <c r="D59" s="192" t="s">
        <v>22</v>
      </c>
      <c r="E59" s="99">
        <v>3.5</v>
      </c>
      <c r="F59" s="107"/>
      <c r="G59" s="99">
        <f>E59*F59</f>
        <v>0</v>
      </c>
      <c r="H59" s="185"/>
      <c r="I59" s="186"/>
      <c r="J59" s="186"/>
      <c r="K59" s="169"/>
      <c r="L59" s="169"/>
      <c r="M59" s="169"/>
      <c r="N59" s="169"/>
    </row>
    <row r="60" spans="1:14" s="144" customFormat="1" x14ac:dyDescent="0.25">
      <c r="A60" s="187"/>
      <c r="B60" s="182"/>
      <c r="C60" s="99"/>
      <c r="D60" s="192"/>
      <c r="E60" s="99"/>
      <c r="F60" s="107"/>
      <c r="G60" s="99"/>
      <c r="H60" s="185"/>
      <c r="I60" s="186"/>
      <c r="J60" s="186"/>
      <c r="K60" s="169"/>
      <c r="L60" s="169"/>
      <c r="M60" s="169"/>
      <c r="N60" s="169"/>
    </row>
    <row r="61" spans="1:14" s="144" customFormat="1" x14ac:dyDescent="0.25">
      <c r="A61" s="188" t="s">
        <v>16</v>
      </c>
      <c r="B61" s="182"/>
      <c r="C61" s="99" t="s">
        <v>235</v>
      </c>
      <c r="D61" s="192"/>
      <c r="E61" s="99"/>
      <c r="F61" s="107"/>
      <c r="G61" s="99"/>
      <c r="H61" s="185"/>
      <c r="I61" s="186"/>
      <c r="J61" s="186"/>
      <c r="K61" s="169"/>
      <c r="L61" s="169"/>
      <c r="M61" s="169"/>
      <c r="N61" s="169"/>
    </row>
    <row r="62" spans="1:14" s="144" customFormat="1" x14ac:dyDescent="0.25">
      <c r="A62" s="187"/>
      <c r="B62" s="182"/>
      <c r="C62" s="99" t="s">
        <v>236</v>
      </c>
      <c r="D62" s="192"/>
      <c r="E62" s="99"/>
      <c r="F62" s="107"/>
      <c r="G62" s="99"/>
      <c r="H62" s="185"/>
      <c r="I62" s="186"/>
      <c r="J62" s="186"/>
      <c r="K62" s="169"/>
      <c r="L62" s="169"/>
      <c r="M62" s="169"/>
      <c r="N62" s="169"/>
    </row>
    <row r="63" spans="1:14" s="144" customFormat="1" x14ac:dyDescent="0.25">
      <c r="A63" s="187"/>
      <c r="B63" s="182"/>
      <c r="C63" s="99" t="s">
        <v>76</v>
      </c>
      <c r="D63" s="192"/>
      <c r="E63" s="99"/>
      <c r="F63" s="107"/>
      <c r="G63" s="99"/>
      <c r="H63" s="185"/>
      <c r="I63" s="186"/>
      <c r="J63" s="186"/>
      <c r="K63" s="169"/>
      <c r="L63" s="169"/>
      <c r="M63" s="169"/>
      <c r="N63" s="169"/>
    </row>
    <row r="64" spans="1:14" s="144" customFormat="1" x14ac:dyDescent="0.25">
      <c r="A64" s="187"/>
      <c r="B64" s="182"/>
      <c r="C64" s="99" t="s">
        <v>44</v>
      </c>
      <c r="D64" s="192"/>
      <c r="E64" s="99"/>
      <c r="F64" s="107"/>
      <c r="G64" s="99"/>
      <c r="H64" s="185"/>
      <c r="I64" s="186"/>
      <c r="J64" s="186"/>
      <c r="K64" s="169"/>
      <c r="L64" s="169"/>
      <c r="M64" s="169"/>
      <c r="N64" s="169"/>
    </row>
    <row r="65" spans="1:14" s="144" customFormat="1" x14ac:dyDescent="0.25">
      <c r="A65" s="187"/>
      <c r="B65" s="182"/>
      <c r="C65" s="138" t="s">
        <v>77</v>
      </c>
      <c r="D65" s="192"/>
      <c r="E65" s="99"/>
      <c r="F65" s="107"/>
      <c r="G65" s="99"/>
      <c r="H65" s="185"/>
      <c r="I65" s="186"/>
      <c r="J65" s="186"/>
      <c r="K65" s="169"/>
      <c r="L65" s="169"/>
      <c r="M65" s="169"/>
      <c r="N65" s="169"/>
    </row>
    <row r="66" spans="1:14" s="144" customFormat="1" x14ac:dyDescent="0.25">
      <c r="A66" s="187"/>
      <c r="B66" s="182"/>
      <c r="C66" s="99" t="s">
        <v>78</v>
      </c>
      <c r="D66" s="192"/>
      <c r="E66" s="99"/>
      <c r="F66" s="107"/>
      <c r="G66" s="99"/>
      <c r="H66" s="185"/>
      <c r="I66" s="186"/>
      <c r="J66" s="186"/>
      <c r="K66" s="169"/>
      <c r="L66" s="169"/>
      <c r="M66" s="169"/>
      <c r="N66" s="169"/>
    </row>
    <row r="67" spans="1:14" s="144" customFormat="1" x14ac:dyDescent="0.25">
      <c r="A67" s="187"/>
      <c r="B67" s="182"/>
      <c r="C67" s="99" t="s">
        <v>79</v>
      </c>
      <c r="D67" s="192"/>
      <c r="E67" s="99"/>
      <c r="F67" s="107"/>
      <c r="G67" s="99"/>
      <c r="H67" s="185"/>
      <c r="I67" s="186"/>
      <c r="J67" s="186"/>
      <c r="K67" s="169"/>
      <c r="L67" s="169"/>
      <c r="M67" s="169"/>
      <c r="N67" s="169"/>
    </row>
    <row r="68" spans="1:14" s="144" customFormat="1" x14ac:dyDescent="0.25">
      <c r="A68" s="187"/>
      <c r="B68" s="182"/>
      <c r="C68" s="99" t="s">
        <v>80</v>
      </c>
      <c r="D68" s="192" t="s">
        <v>22</v>
      </c>
      <c r="E68" s="99">
        <v>3.5</v>
      </c>
      <c r="F68" s="107"/>
      <c r="G68" s="99">
        <f>E68*F68</f>
        <v>0</v>
      </c>
      <c r="H68" s="185"/>
      <c r="I68" s="186"/>
      <c r="J68" s="186"/>
      <c r="K68" s="169"/>
      <c r="L68" s="169"/>
      <c r="M68" s="169"/>
      <c r="N68" s="169"/>
    </row>
    <row r="69" spans="1:14" s="144" customFormat="1" x14ac:dyDescent="0.25">
      <c r="A69" s="187"/>
      <c r="B69" s="182"/>
      <c r="C69" s="99"/>
      <c r="D69" s="192"/>
      <c r="E69" s="99"/>
      <c r="F69" s="107"/>
      <c r="G69" s="99"/>
      <c r="H69" s="185"/>
      <c r="I69" s="186"/>
      <c r="J69" s="186"/>
      <c r="K69" s="169"/>
      <c r="L69" s="169"/>
      <c r="M69" s="169"/>
      <c r="N69" s="169"/>
    </row>
    <row r="70" spans="1:14" s="144" customFormat="1" x14ac:dyDescent="0.25">
      <c r="A70" s="188" t="s">
        <v>16</v>
      </c>
      <c r="B70" s="182"/>
      <c r="C70" s="99" t="s">
        <v>86</v>
      </c>
      <c r="D70" s="189"/>
      <c r="E70" s="99"/>
      <c r="F70" s="107"/>
      <c r="G70" s="99"/>
      <c r="H70" s="185"/>
      <c r="I70" s="186"/>
      <c r="J70" s="186"/>
      <c r="K70" s="169"/>
      <c r="L70" s="169"/>
      <c r="M70" s="169"/>
      <c r="N70" s="169"/>
    </row>
    <row r="71" spans="1:14" s="144" customFormat="1" x14ac:dyDescent="0.25">
      <c r="A71" s="187"/>
      <c r="B71" s="182"/>
      <c r="C71" s="99" t="s">
        <v>87</v>
      </c>
      <c r="D71" s="189"/>
      <c r="E71" s="99"/>
      <c r="F71" s="107"/>
      <c r="G71" s="99"/>
      <c r="H71" s="185"/>
      <c r="I71" s="186"/>
      <c r="J71" s="186"/>
      <c r="K71" s="169"/>
      <c r="L71" s="169"/>
      <c r="M71" s="169"/>
      <c r="N71" s="169"/>
    </row>
    <row r="72" spans="1:14" s="144" customFormat="1" x14ac:dyDescent="0.25">
      <c r="A72" s="187"/>
      <c r="B72" s="182"/>
      <c r="C72" s="99" t="s">
        <v>88</v>
      </c>
      <c r="D72" s="189"/>
      <c r="E72" s="99"/>
      <c r="F72" s="107"/>
      <c r="G72" s="99"/>
      <c r="H72" s="185"/>
      <c r="I72" s="186"/>
      <c r="J72" s="186"/>
      <c r="K72" s="169"/>
      <c r="L72" s="169"/>
      <c r="M72" s="169"/>
      <c r="N72" s="169"/>
    </row>
    <row r="73" spans="1:14" s="144" customFormat="1" x14ac:dyDescent="0.25">
      <c r="A73" s="187"/>
      <c r="B73" s="182"/>
      <c r="C73" s="99" t="s">
        <v>55</v>
      </c>
      <c r="D73" s="189"/>
      <c r="E73" s="99"/>
      <c r="F73" s="107"/>
      <c r="G73" s="99"/>
      <c r="H73" s="185"/>
      <c r="I73" s="186"/>
      <c r="J73" s="186"/>
      <c r="K73" s="169"/>
      <c r="L73" s="169"/>
      <c r="M73" s="169"/>
      <c r="N73" s="169"/>
    </row>
    <row r="74" spans="1:14" s="144" customFormat="1" x14ac:dyDescent="0.25">
      <c r="A74" s="187"/>
      <c r="B74" s="182"/>
      <c r="C74" s="99" t="s">
        <v>89</v>
      </c>
      <c r="D74" s="189"/>
      <c r="E74" s="99"/>
      <c r="F74" s="107"/>
      <c r="G74" s="99"/>
      <c r="H74" s="185"/>
      <c r="I74" s="186"/>
      <c r="J74" s="186"/>
      <c r="K74" s="169"/>
      <c r="L74" s="169"/>
      <c r="M74" s="169"/>
      <c r="N74" s="169"/>
    </row>
    <row r="75" spans="1:14" s="144" customFormat="1" x14ac:dyDescent="0.25">
      <c r="A75" s="187"/>
      <c r="B75" s="182"/>
      <c r="C75" s="99" t="s">
        <v>90</v>
      </c>
      <c r="D75" s="189"/>
      <c r="E75" s="99"/>
      <c r="F75" s="107"/>
      <c r="G75" s="99"/>
      <c r="H75" s="185"/>
      <c r="I75" s="186"/>
      <c r="J75" s="186"/>
      <c r="K75" s="169"/>
      <c r="L75" s="169"/>
      <c r="M75" s="169"/>
      <c r="N75" s="169"/>
    </row>
    <row r="76" spans="1:14" s="144" customFormat="1" x14ac:dyDescent="0.25">
      <c r="A76" s="187"/>
      <c r="B76" s="182"/>
      <c r="C76" s="99" t="s">
        <v>91</v>
      </c>
      <c r="D76" s="189"/>
      <c r="E76" s="99"/>
      <c r="F76" s="107"/>
      <c r="G76" s="99"/>
      <c r="H76" s="185"/>
      <c r="I76" s="186"/>
      <c r="J76" s="186"/>
      <c r="K76" s="169"/>
      <c r="L76" s="169"/>
      <c r="M76" s="169"/>
      <c r="N76" s="169"/>
    </row>
    <row r="77" spans="1:14" s="144" customFormat="1" x14ac:dyDescent="0.25">
      <c r="A77" s="187"/>
      <c r="B77" s="182"/>
      <c r="C77" s="138" t="s">
        <v>92</v>
      </c>
      <c r="D77" s="193" t="s">
        <v>18</v>
      </c>
      <c r="E77" s="158">
        <v>1400</v>
      </c>
      <c r="F77" s="162"/>
      <c r="G77" s="158">
        <f>E77*F77</f>
        <v>0</v>
      </c>
      <c r="H77" s="185"/>
      <c r="I77" s="186"/>
      <c r="J77" s="186"/>
      <c r="K77" s="169"/>
      <c r="L77" s="169"/>
      <c r="M77" s="169"/>
      <c r="N77" s="169"/>
    </row>
    <row r="78" spans="1:14" s="144" customFormat="1" x14ac:dyDescent="0.25">
      <c r="A78" s="187"/>
      <c r="B78" s="182"/>
      <c r="C78" s="138"/>
      <c r="D78" s="138"/>
      <c r="E78" s="99"/>
      <c r="F78" s="107"/>
      <c r="G78" s="99"/>
      <c r="H78" s="185"/>
      <c r="I78" s="186"/>
      <c r="J78" s="186"/>
      <c r="K78" s="169"/>
      <c r="L78" s="169"/>
      <c r="M78" s="169"/>
      <c r="N78" s="169"/>
    </row>
    <row r="79" spans="1:14" s="144" customFormat="1" x14ac:dyDescent="0.25">
      <c r="A79" s="194">
        <f>+A7</f>
        <v>3</v>
      </c>
      <c r="B79" s="195"/>
      <c r="C79" s="196" t="str">
        <f>+C7</f>
        <v>BETONSKI I ARMIRANOBETONSKI RADOVI</v>
      </c>
      <c r="D79" s="196"/>
      <c r="E79" s="197" t="s">
        <v>8</v>
      </c>
      <c r="F79" s="198"/>
      <c r="G79" s="199">
        <f>SUM($G$7:G78)</f>
        <v>0</v>
      </c>
      <c r="H79" s="200"/>
      <c r="I79" s="186"/>
      <c r="J79" s="186"/>
      <c r="K79" s="169"/>
      <c r="L79" s="169"/>
      <c r="M79" s="169"/>
      <c r="N79" s="169"/>
    </row>
    <row r="80" spans="1:14" x14ac:dyDescent="0.25">
      <c r="A80" s="201"/>
      <c r="B80" s="171"/>
      <c r="H80" s="200"/>
    </row>
    <row r="81" spans="1:8" x14ac:dyDescent="0.25">
      <c r="A81" s="201"/>
      <c r="B81" s="171"/>
      <c r="H81" s="200"/>
    </row>
    <row r="82" spans="1:8" x14ac:dyDescent="0.25">
      <c r="A82" s="201"/>
      <c r="B82" s="171"/>
      <c r="H82" s="200"/>
    </row>
    <row r="83" spans="1:8" x14ac:dyDescent="0.25">
      <c r="A83" s="201"/>
      <c r="B83" s="171"/>
      <c r="H83" s="200"/>
    </row>
    <row r="84" spans="1:8" x14ac:dyDescent="0.25">
      <c r="A84" s="201"/>
      <c r="B84" s="171"/>
      <c r="H84" s="200"/>
    </row>
    <row r="85" spans="1:8" x14ac:dyDescent="0.25">
      <c r="A85" s="201"/>
      <c r="B85" s="171"/>
      <c r="H85" s="200"/>
    </row>
    <row r="86" spans="1:8" x14ac:dyDescent="0.25">
      <c r="A86" s="201"/>
      <c r="B86" s="171"/>
      <c r="H86" s="200"/>
    </row>
    <row r="87" spans="1:8" x14ac:dyDescent="0.25">
      <c r="A87" s="201"/>
      <c r="B87" s="171"/>
      <c r="H87" s="200"/>
    </row>
    <row r="88" spans="1:8" x14ac:dyDescent="0.25">
      <c r="A88" s="201"/>
      <c r="B88" s="171"/>
      <c r="H88" s="200"/>
    </row>
    <row r="89" spans="1:8" x14ac:dyDescent="0.25">
      <c r="B89" s="171"/>
      <c r="H89" s="200"/>
    </row>
    <row r="90" spans="1:8" x14ac:dyDescent="0.25">
      <c r="B90" s="171"/>
      <c r="H90" s="200"/>
    </row>
    <row r="91" spans="1:8" x14ac:dyDescent="0.25">
      <c r="B91" s="171"/>
      <c r="H91" s="200"/>
    </row>
    <row r="92" spans="1:8" x14ac:dyDescent="0.25">
      <c r="B92" s="171"/>
      <c r="H92" s="200"/>
    </row>
    <row r="93" spans="1:8" x14ac:dyDescent="0.25">
      <c r="B93" s="171"/>
      <c r="H93" s="200"/>
    </row>
    <row r="94" spans="1:8" x14ac:dyDescent="0.25">
      <c r="B94" s="171"/>
      <c r="H94" s="200"/>
    </row>
    <row r="95" spans="1:8" x14ac:dyDescent="0.25">
      <c r="B95" s="171"/>
      <c r="H95" s="200"/>
    </row>
    <row r="96" spans="1:8" x14ac:dyDescent="0.25">
      <c r="B96" s="171"/>
      <c r="H96" s="200"/>
    </row>
    <row r="97" spans="2:8" x14ac:dyDescent="0.25">
      <c r="B97" s="171"/>
      <c r="H97" s="200"/>
    </row>
    <row r="98" spans="2:8" x14ac:dyDescent="0.25">
      <c r="B98" s="171"/>
      <c r="H98" s="200"/>
    </row>
    <row r="99" spans="2:8" x14ac:dyDescent="0.25">
      <c r="B99" s="171"/>
      <c r="H99" s="200"/>
    </row>
    <row r="100" spans="2:8" x14ac:dyDescent="0.25">
      <c r="B100" s="171"/>
      <c r="H100" s="200"/>
    </row>
    <row r="101" spans="2:8" x14ac:dyDescent="0.25">
      <c r="B101" s="171"/>
      <c r="H101" s="200"/>
    </row>
    <row r="102" spans="2:8" x14ac:dyDescent="0.25">
      <c r="B102" s="171"/>
      <c r="H102" s="200"/>
    </row>
    <row r="103" spans="2:8" x14ac:dyDescent="0.25">
      <c r="B103" s="171"/>
      <c r="H103" s="200"/>
    </row>
    <row r="104" spans="2:8" x14ac:dyDescent="0.25">
      <c r="B104" s="171"/>
      <c r="H104" s="200"/>
    </row>
    <row r="105" spans="2:8" x14ac:dyDescent="0.25">
      <c r="B105" s="171"/>
      <c r="H105" s="200"/>
    </row>
    <row r="106" spans="2:8" x14ac:dyDescent="0.25">
      <c r="B106" s="171"/>
      <c r="H106" s="200"/>
    </row>
    <row r="107" spans="2:8" x14ac:dyDescent="0.25">
      <c r="B107" s="171"/>
      <c r="H107" s="200"/>
    </row>
    <row r="108" spans="2:8" x14ac:dyDescent="0.25">
      <c r="B108" s="171"/>
      <c r="H108" s="200"/>
    </row>
    <row r="109" spans="2:8" x14ac:dyDescent="0.25">
      <c r="B109" s="171"/>
      <c r="H109" s="200"/>
    </row>
    <row r="110" spans="2:8" x14ac:dyDescent="0.25">
      <c r="B110" s="171"/>
      <c r="H110" s="200"/>
    </row>
    <row r="111" spans="2:8" x14ac:dyDescent="0.25">
      <c r="B111" s="171"/>
      <c r="H111" s="200"/>
    </row>
    <row r="112" spans="2:8" x14ac:dyDescent="0.25">
      <c r="B112" s="171"/>
      <c r="H112" s="200"/>
    </row>
    <row r="113" spans="2:8" x14ac:dyDescent="0.25">
      <c r="B113" s="171"/>
      <c r="H113" s="200"/>
    </row>
    <row r="114" spans="2:8" x14ac:dyDescent="0.25">
      <c r="B114" s="171"/>
      <c r="H114" s="200"/>
    </row>
    <row r="115" spans="2:8" x14ac:dyDescent="0.25">
      <c r="B115" s="171"/>
      <c r="H115" s="200"/>
    </row>
    <row r="116" spans="2:8" x14ac:dyDescent="0.25">
      <c r="B116" s="171"/>
      <c r="H116" s="200"/>
    </row>
    <row r="117" spans="2:8" x14ac:dyDescent="0.25">
      <c r="B117" s="171"/>
      <c r="H117" s="200"/>
    </row>
    <row r="118" spans="2:8" x14ac:dyDescent="0.25">
      <c r="B118" s="171"/>
      <c r="H118" s="200"/>
    </row>
    <row r="119" spans="2:8" x14ac:dyDescent="0.25">
      <c r="B119" s="171"/>
      <c r="H119" s="200"/>
    </row>
    <row r="120" spans="2:8" x14ac:dyDescent="0.25">
      <c r="B120" s="171"/>
      <c r="H120" s="200"/>
    </row>
    <row r="121" spans="2:8" x14ac:dyDescent="0.25">
      <c r="B121" s="171"/>
      <c r="H121" s="200"/>
    </row>
    <row r="122" spans="2:8" x14ac:dyDescent="0.25">
      <c r="B122" s="171"/>
      <c r="H122" s="200"/>
    </row>
    <row r="123" spans="2:8" x14ac:dyDescent="0.25">
      <c r="B123" s="171"/>
      <c r="H123" s="200"/>
    </row>
    <row r="124" spans="2:8" x14ac:dyDescent="0.25">
      <c r="B124" s="171"/>
      <c r="H124" s="200"/>
    </row>
    <row r="125" spans="2:8" x14ac:dyDescent="0.25">
      <c r="B125" s="171"/>
      <c r="H125" s="200"/>
    </row>
    <row r="126" spans="2:8" x14ac:dyDescent="0.25">
      <c r="B126" s="171"/>
      <c r="H126" s="200"/>
    </row>
    <row r="127" spans="2:8" x14ac:dyDescent="0.25">
      <c r="B127" s="171"/>
      <c r="H127" s="200"/>
    </row>
    <row r="128" spans="2:8" x14ac:dyDescent="0.25">
      <c r="B128" s="171"/>
      <c r="H128" s="200"/>
    </row>
    <row r="129" spans="2:8" x14ac:dyDescent="0.25">
      <c r="B129" s="171"/>
      <c r="H129" s="200"/>
    </row>
    <row r="130" spans="2:8" x14ac:dyDescent="0.25">
      <c r="B130" s="171"/>
      <c r="H130" s="200"/>
    </row>
    <row r="131" spans="2:8" x14ac:dyDescent="0.25">
      <c r="B131" s="171"/>
      <c r="H131" s="200"/>
    </row>
    <row r="132" spans="2:8" x14ac:dyDescent="0.25">
      <c r="B132" s="171"/>
      <c r="H132" s="200"/>
    </row>
    <row r="133" spans="2:8" x14ac:dyDescent="0.25">
      <c r="B133" s="171"/>
      <c r="H133" s="200"/>
    </row>
    <row r="134" spans="2:8" x14ac:dyDescent="0.25">
      <c r="B134" s="171"/>
      <c r="H134" s="200"/>
    </row>
    <row r="135" spans="2:8" x14ac:dyDescent="0.25">
      <c r="B135" s="171"/>
      <c r="H135" s="200"/>
    </row>
    <row r="136" spans="2:8" x14ac:dyDescent="0.25">
      <c r="B136" s="171"/>
      <c r="H136" s="200"/>
    </row>
    <row r="137" spans="2:8" x14ac:dyDescent="0.25">
      <c r="B137" s="171"/>
      <c r="H137" s="200"/>
    </row>
    <row r="138" spans="2:8" x14ac:dyDescent="0.25">
      <c r="B138" s="171"/>
      <c r="H138" s="200"/>
    </row>
    <row r="139" spans="2:8" x14ac:dyDescent="0.25">
      <c r="B139" s="171"/>
      <c r="H139" s="200"/>
    </row>
    <row r="140" spans="2:8" x14ac:dyDescent="0.25">
      <c r="B140" s="171"/>
      <c r="H140" s="200"/>
    </row>
    <row r="141" spans="2:8" x14ac:dyDescent="0.25">
      <c r="B141" s="171"/>
      <c r="H141" s="200"/>
    </row>
    <row r="142" spans="2:8" x14ac:dyDescent="0.25">
      <c r="B142" s="171"/>
      <c r="H142" s="200"/>
    </row>
    <row r="143" spans="2:8" x14ac:dyDescent="0.25">
      <c r="B143" s="171"/>
      <c r="H143" s="200"/>
    </row>
    <row r="144" spans="2:8" x14ac:dyDescent="0.25">
      <c r="B144" s="171"/>
      <c r="H144" s="200"/>
    </row>
    <row r="145" spans="2:8" x14ac:dyDescent="0.25">
      <c r="B145" s="171"/>
      <c r="H145" s="200"/>
    </row>
    <row r="146" spans="2:8" x14ac:dyDescent="0.25">
      <c r="B146" s="171"/>
      <c r="H146" s="200"/>
    </row>
    <row r="147" spans="2:8" x14ac:dyDescent="0.25">
      <c r="B147" s="171"/>
      <c r="H147" s="200"/>
    </row>
    <row r="148" spans="2:8" x14ac:dyDescent="0.25">
      <c r="B148" s="171"/>
      <c r="H148" s="200"/>
    </row>
    <row r="149" spans="2:8" x14ac:dyDescent="0.25">
      <c r="B149" s="171"/>
      <c r="H149" s="200"/>
    </row>
    <row r="150" spans="2:8" x14ac:dyDescent="0.25">
      <c r="B150" s="171"/>
      <c r="H150" s="200"/>
    </row>
    <row r="151" spans="2:8" x14ac:dyDescent="0.25">
      <c r="B151" s="171"/>
      <c r="H151" s="200"/>
    </row>
    <row r="152" spans="2:8" x14ac:dyDescent="0.25">
      <c r="B152" s="171"/>
      <c r="H152" s="200"/>
    </row>
    <row r="153" spans="2:8" x14ac:dyDescent="0.25">
      <c r="B153" s="171"/>
      <c r="H153" s="200"/>
    </row>
    <row r="154" spans="2:8" x14ac:dyDescent="0.25">
      <c r="B154" s="171"/>
      <c r="H154" s="200"/>
    </row>
    <row r="155" spans="2:8" x14ac:dyDescent="0.25">
      <c r="B155" s="171"/>
      <c r="H155" s="200"/>
    </row>
    <row r="156" spans="2:8" x14ac:dyDescent="0.25">
      <c r="B156" s="171"/>
      <c r="H156" s="200"/>
    </row>
    <row r="157" spans="2:8" x14ac:dyDescent="0.25">
      <c r="B157" s="171"/>
      <c r="H157" s="200"/>
    </row>
    <row r="158" spans="2:8" x14ac:dyDescent="0.25">
      <c r="B158" s="171"/>
      <c r="H158" s="200"/>
    </row>
    <row r="159" spans="2:8" x14ac:dyDescent="0.25">
      <c r="B159" s="171"/>
      <c r="H159" s="200"/>
    </row>
    <row r="160" spans="2:8" x14ac:dyDescent="0.25">
      <c r="B160" s="171"/>
      <c r="H160" s="200"/>
    </row>
    <row r="161" spans="2:8" x14ac:dyDescent="0.25">
      <c r="B161" s="171"/>
      <c r="H161" s="200"/>
    </row>
    <row r="162" spans="2:8" x14ac:dyDescent="0.25">
      <c r="B162" s="171"/>
      <c r="H162" s="200"/>
    </row>
    <row r="163" spans="2:8" x14ac:dyDescent="0.25">
      <c r="B163" s="171"/>
      <c r="H163" s="200"/>
    </row>
    <row r="164" spans="2:8" x14ac:dyDescent="0.25">
      <c r="B164" s="171"/>
      <c r="H164" s="200"/>
    </row>
    <row r="165" spans="2:8" x14ac:dyDescent="0.25">
      <c r="B165" s="171"/>
      <c r="H165" s="200"/>
    </row>
    <row r="166" spans="2:8" x14ac:dyDescent="0.25">
      <c r="B166" s="171"/>
      <c r="H166" s="200"/>
    </row>
    <row r="167" spans="2:8" x14ac:dyDescent="0.25">
      <c r="B167" s="171"/>
      <c r="H167" s="200"/>
    </row>
    <row r="168" spans="2:8" x14ac:dyDescent="0.25">
      <c r="B168" s="171"/>
      <c r="H168" s="200"/>
    </row>
    <row r="169" spans="2:8" x14ac:dyDescent="0.25">
      <c r="B169" s="171"/>
      <c r="H169" s="200"/>
    </row>
    <row r="170" spans="2:8" x14ac:dyDescent="0.25">
      <c r="B170" s="171"/>
      <c r="H170" s="200"/>
    </row>
    <row r="171" spans="2:8" x14ac:dyDescent="0.25">
      <c r="B171" s="171"/>
      <c r="H171" s="200"/>
    </row>
    <row r="172" spans="2:8" x14ac:dyDescent="0.25">
      <c r="B172" s="171"/>
      <c r="H172" s="200"/>
    </row>
    <row r="173" spans="2:8" x14ac:dyDescent="0.25">
      <c r="B173" s="171"/>
      <c r="H173" s="200"/>
    </row>
    <row r="174" spans="2:8" x14ac:dyDescent="0.25">
      <c r="B174" s="171"/>
      <c r="H174" s="200"/>
    </row>
    <row r="175" spans="2:8" x14ac:dyDescent="0.25">
      <c r="B175" s="171"/>
      <c r="H175" s="200"/>
    </row>
    <row r="176" spans="2:8" x14ac:dyDescent="0.25">
      <c r="B176" s="171"/>
      <c r="H176" s="200"/>
    </row>
    <row r="177" spans="2:8" x14ac:dyDescent="0.25">
      <c r="B177" s="171"/>
      <c r="H177" s="200"/>
    </row>
    <row r="178" spans="2:8" x14ac:dyDescent="0.25">
      <c r="B178" s="171"/>
      <c r="H178" s="200"/>
    </row>
    <row r="179" spans="2:8" x14ac:dyDescent="0.25">
      <c r="B179" s="171"/>
      <c r="H179" s="200"/>
    </row>
    <row r="180" spans="2:8" x14ac:dyDescent="0.25">
      <c r="B180" s="171"/>
      <c r="H180" s="200"/>
    </row>
    <row r="181" spans="2:8" x14ac:dyDescent="0.25">
      <c r="B181" s="171"/>
      <c r="H181" s="200"/>
    </row>
    <row r="182" spans="2:8" x14ac:dyDescent="0.25">
      <c r="B182" s="171"/>
      <c r="H182" s="200"/>
    </row>
    <row r="183" spans="2:8" x14ac:dyDescent="0.25">
      <c r="B183" s="171"/>
      <c r="H183" s="200"/>
    </row>
    <row r="184" spans="2:8" x14ac:dyDescent="0.25">
      <c r="B184" s="171"/>
      <c r="H184" s="200"/>
    </row>
    <row r="185" spans="2:8" x14ac:dyDescent="0.25">
      <c r="B185" s="171"/>
      <c r="H185" s="200"/>
    </row>
    <row r="186" spans="2:8" x14ac:dyDescent="0.25">
      <c r="B186" s="171"/>
      <c r="H186" s="200"/>
    </row>
    <row r="187" spans="2:8" x14ac:dyDescent="0.25">
      <c r="B187" s="171"/>
      <c r="H187" s="200"/>
    </row>
    <row r="188" spans="2:8" x14ac:dyDescent="0.25">
      <c r="B188" s="171"/>
      <c r="H188" s="200"/>
    </row>
    <row r="189" spans="2:8" x14ac:dyDescent="0.25">
      <c r="B189" s="171"/>
      <c r="H189" s="200"/>
    </row>
    <row r="190" spans="2:8" x14ac:dyDescent="0.25">
      <c r="B190" s="171"/>
      <c r="H190" s="200"/>
    </row>
    <row r="191" spans="2:8" x14ac:dyDescent="0.25">
      <c r="B191" s="171"/>
      <c r="H191" s="200"/>
    </row>
    <row r="192" spans="2:8" x14ac:dyDescent="0.25">
      <c r="B192" s="171"/>
      <c r="H192" s="200"/>
    </row>
    <row r="193" spans="2:8" x14ac:dyDescent="0.25">
      <c r="B193" s="171"/>
      <c r="H193" s="200"/>
    </row>
    <row r="194" spans="2:8" x14ac:dyDescent="0.25">
      <c r="B194" s="171"/>
      <c r="H194" s="200"/>
    </row>
    <row r="195" spans="2:8" x14ac:dyDescent="0.25">
      <c r="B195" s="171"/>
      <c r="H195" s="200"/>
    </row>
    <row r="196" spans="2:8" x14ac:dyDescent="0.25">
      <c r="B196" s="171"/>
      <c r="H196" s="200"/>
    </row>
    <row r="197" spans="2:8" x14ac:dyDescent="0.25">
      <c r="B197" s="171"/>
      <c r="H197" s="200"/>
    </row>
    <row r="198" spans="2:8" x14ac:dyDescent="0.25">
      <c r="B198" s="171"/>
      <c r="H198" s="200"/>
    </row>
    <row r="199" spans="2:8" x14ac:dyDescent="0.25">
      <c r="B199" s="171"/>
      <c r="H199" s="200"/>
    </row>
    <row r="200" spans="2:8" x14ac:dyDescent="0.25">
      <c r="B200" s="171"/>
      <c r="H200" s="200"/>
    </row>
    <row r="201" spans="2:8" x14ac:dyDescent="0.25">
      <c r="B201" s="171"/>
      <c r="H201" s="200"/>
    </row>
    <row r="202" spans="2:8" x14ac:dyDescent="0.25">
      <c r="B202" s="171"/>
      <c r="H202" s="200"/>
    </row>
    <row r="203" spans="2:8" x14ac:dyDescent="0.25">
      <c r="B203" s="171"/>
      <c r="H203" s="200"/>
    </row>
    <row r="204" spans="2:8" x14ac:dyDescent="0.25">
      <c r="B204" s="171"/>
      <c r="H204" s="200"/>
    </row>
    <row r="205" spans="2:8" x14ac:dyDescent="0.25">
      <c r="B205" s="171"/>
      <c r="H205" s="200"/>
    </row>
    <row r="206" spans="2:8" x14ac:dyDescent="0.25">
      <c r="B206" s="171"/>
      <c r="H206" s="200"/>
    </row>
    <row r="207" spans="2:8" x14ac:dyDescent="0.25">
      <c r="B207" s="171"/>
      <c r="H207" s="200"/>
    </row>
    <row r="208" spans="2:8" x14ac:dyDescent="0.25">
      <c r="B208" s="171"/>
      <c r="H208" s="200"/>
    </row>
    <row r="209" spans="2:8" x14ac:dyDescent="0.25">
      <c r="B209" s="171"/>
      <c r="H209" s="200"/>
    </row>
    <row r="210" spans="2:8" x14ac:dyDescent="0.25">
      <c r="B210" s="171"/>
      <c r="H210" s="200"/>
    </row>
    <row r="211" spans="2:8" x14ac:dyDescent="0.25">
      <c r="B211" s="171"/>
      <c r="H211" s="200"/>
    </row>
    <row r="212" spans="2:8" x14ac:dyDescent="0.25">
      <c r="B212" s="171"/>
      <c r="H212" s="200"/>
    </row>
    <row r="213" spans="2:8" x14ac:dyDescent="0.25">
      <c r="B213" s="171"/>
      <c r="H213" s="200"/>
    </row>
    <row r="214" spans="2:8" x14ac:dyDescent="0.25">
      <c r="B214" s="171"/>
      <c r="H214" s="200"/>
    </row>
    <row r="215" spans="2:8" x14ac:dyDescent="0.25">
      <c r="B215" s="171"/>
      <c r="H215" s="200"/>
    </row>
    <row r="216" spans="2:8" x14ac:dyDescent="0.25">
      <c r="B216" s="171"/>
      <c r="H216" s="200"/>
    </row>
    <row r="217" spans="2:8" x14ac:dyDescent="0.25">
      <c r="B217" s="171"/>
      <c r="H217" s="200"/>
    </row>
    <row r="218" spans="2:8" x14ac:dyDescent="0.25">
      <c r="B218" s="171"/>
      <c r="H218" s="200"/>
    </row>
    <row r="219" spans="2:8" x14ac:dyDescent="0.25">
      <c r="B219" s="171"/>
      <c r="H219" s="200"/>
    </row>
    <row r="220" spans="2:8" x14ac:dyDescent="0.25">
      <c r="B220" s="171"/>
      <c r="H220" s="200"/>
    </row>
    <row r="221" spans="2:8" x14ac:dyDescent="0.25">
      <c r="B221" s="171"/>
      <c r="H221" s="200"/>
    </row>
    <row r="222" spans="2:8" x14ac:dyDescent="0.25">
      <c r="B222" s="171"/>
      <c r="H222" s="200"/>
    </row>
    <row r="223" spans="2:8" x14ac:dyDescent="0.25">
      <c r="B223" s="171"/>
      <c r="H223" s="200"/>
    </row>
    <row r="224" spans="2:8" x14ac:dyDescent="0.25">
      <c r="B224" s="171"/>
      <c r="H224" s="200"/>
    </row>
    <row r="225" spans="2:8" x14ac:dyDescent="0.25">
      <c r="B225" s="171"/>
      <c r="H225" s="200"/>
    </row>
    <row r="226" spans="2:8" x14ac:dyDescent="0.25">
      <c r="B226" s="171"/>
      <c r="H226" s="200"/>
    </row>
    <row r="227" spans="2:8" x14ac:dyDescent="0.25">
      <c r="B227" s="171"/>
      <c r="H227" s="200"/>
    </row>
    <row r="228" spans="2:8" x14ac:dyDescent="0.25">
      <c r="B228" s="171"/>
      <c r="H228" s="200"/>
    </row>
    <row r="229" spans="2:8" x14ac:dyDescent="0.25">
      <c r="B229" s="171"/>
      <c r="H229" s="200"/>
    </row>
    <row r="230" spans="2:8" x14ac:dyDescent="0.25">
      <c r="B230" s="171"/>
      <c r="H230" s="200"/>
    </row>
    <row r="231" spans="2:8" x14ac:dyDescent="0.25">
      <c r="B231" s="171"/>
      <c r="H231" s="200"/>
    </row>
    <row r="232" spans="2:8" x14ac:dyDescent="0.25">
      <c r="B232" s="171"/>
      <c r="H232" s="200"/>
    </row>
    <row r="233" spans="2:8" x14ac:dyDescent="0.25">
      <c r="B233" s="171"/>
      <c r="H233" s="200"/>
    </row>
    <row r="234" spans="2:8" x14ac:dyDescent="0.25">
      <c r="B234" s="171"/>
      <c r="H234" s="200"/>
    </row>
    <row r="235" spans="2:8" x14ac:dyDescent="0.25">
      <c r="B235" s="171"/>
      <c r="H235" s="200"/>
    </row>
    <row r="236" spans="2:8" x14ac:dyDescent="0.25">
      <c r="B236" s="171"/>
      <c r="H236" s="200"/>
    </row>
    <row r="237" spans="2:8" x14ac:dyDescent="0.25">
      <c r="B237" s="171"/>
      <c r="H237" s="200"/>
    </row>
    <row r="238" spans="2:8" x14ac:dyDescent="0.25">
      <c r="B238" s="171"/>
      <c r="H238" s="200"/>
    </row>
    <row r="239" spans="2:8" x14ac:dyDescent="0.25">
      <c r="B239" s="171"/>
      <c r="H239" s="200"/>
    </row>
    <row r="240" spans="2:8" x14ac:dyDescent="0.25">
      <c r="B240" s="171"/>
      <c r="H240" s="200"/>
    </row>
    <row r="241" spans="2:8" x14ac:dyDescent="0.25">
      <c r="B241" s="171"/>
      <c r="H241" s="200"/>
    </row>
    <row r="242" spans="2:8" x14ac:dyDescent="0.25">
      <c r="B242" s="171"/>
      <c r="H242" s="200"/>
    </row>
    <row r="243" spans="2:8" x14ac:dyDescent="0.25">
      <c r="B243" s="171"/>
      <c r="H243" s="200"/>
    </row>
    <row r="244" spans="2:8" x14ac:dyDescent="0.25">
      <c r="B244" s="171"/>
      <c r="H244" s="200"/>
    </row>
    <row r="245" spans="2:8" x14ac:dyDescent="0.25">
      <c r="B245" s="171"/>
      <c r="H245" s="200"/>
    </row>
    <row r="246" spans="2:8" x14ac:dyDescent="0.25">
      <c r="B246" s="171"/>
      <c r="H246" s="200"/>
    </row>
    <row r="247" spans="2:8" x14ac:dyDescent="0.25">
      <c r="B247" s="171"/>
      <c r="H247" s="200"/>
    </row>
    <row r="248" spans="2:8" x14ac:dyDescent="0.25">
      <c r="B248" s="171"/>
      <c r="H248" s="200"/>
    </row>
    <row r="249" spans="2:8" x14ac:dyDescent="0.25">
      <c r="B249" s="171"/>
      <c r="H249" s="200"/>
    </row>
    <row r="250" spans="2:8" x14ac:dyDescent="0.25">
      <c r="B250" s="171"/>
      <c r="H250" s="200"/>
    </row>
    <row r="251" spans="2:8" x14ac:dyDescent="0.25">
      <c r="B251" s="171"/>
      <c r="H251" s="200"/>
    </row>
    <row r="252" spans="2:8" x14ac:dyDescent="0.25">
      <c r="B252" s="171"/>
      <c r="H252" s="200"/>
    </row>
    <row r="253" spans="2:8" x14ac:dyDescent="0.25">
      <c r="B253" s="171"/>
      <c r="H253" s="200"/>
    </row>
    <row r="254" spans="2:8" x14ac:dyDescent="0.25">
      <c r="B254" s="171"/>
      <c r="H254" s="200"/>
    </row>
    <row r="255" spans="2:8" x14ac:dyDescent="0.25">
      <c r="B255" s="171"/>
      <c r="H255" s="200"/>
    </row>
    <row r="256" spans="2:8" x14ac:dyDescent="0.25">
      <c r="B256" s="171"/>
      <c r="H256" s="200"/>
    </row>
    <row r="257" spans="2:8" x14ac:dyDescent="0.25">
      <c r="B257" s="171"/>
      <c r="H257" s="200"/>
    </row>
    <row r="258" spans="2:8" x14ac:dyDescent="0.25">
      <c r="B258" s="171"/>
      <c r="H258" s="200"/>
    </row>
    <row r="259" spans="2:8" x14ac:dyDescent="0.25">
      <c r="B259" s="171"/>
      <c r="H259" s="200"/>
    </row>
    <row r="260" spans="2:8" x14ac:dyDescent="0.25">
      <c r="B260" s="171"/>
      <c r="H260" s="200"/>
    </row>
    <row r="261" spans="2:8" x14ac:dyDescent="0.25">
      <c r="B261" s="171"/>
      <c r="H261" s="200"/>
    </row>
    <row r="262" spans="2:8" x14ac:dyDescent="0.25">
      <c r="B262" s="171"/>
      <c r="H262" s="200"/>
    </row>
    <row r="263" spans="2:8" x14ac:dyDescent="0.25">
      <c r="B263" s="171"/>
      <c r="H263" s="200"/>
    </row>
    <row r="264" spans="2:8" x14ac:dyDescent="0.25">
      <c r="B264" s="171"/>
      <c r="H264" s="200"/>
    </row>
    <row r="265" spans="2:8" x14ac:dyDescent="0.25">
      <c r="B265" s="171"/>
      <c r="H265" s="200"/>
    </row>
    <row r="266" spans="2:8" x14ac:dyDescent="0.25">
      <c r="B266" s="171"/>
      <c r="H266" s="200"/>
    </row>
    <row r="267" spans="2:8" x14ac:dyDescent="0.25">
      <c r="B267" s="171"/>
      <c r="H267" s="200"/>
    </row>
    <row r="268" spans="2:8" x14ac:dyDescent="0.25">
      <c r="B268" s="171"/>
      <c r="H268" s="200"/>
    </row>
    <row r="269" spans="2:8" x14ac:dyDescent="0.25">
      <c r="B269" s="171"/>
      <c r="H269" s="200"/>
    </row>
    <row r="270" spans="2:8" x14ac:dyDescent="0.25">
      <c r="B270" s="171"/>
      <c r="H270" s="200"/>
    </row>
    <row r="271" spans="2:8" x14ac:dyDescent="0.25">
      <c r="B271" s="171"/>
      <c r="H271" s="200"/>
    </row>
    <row r="272" spans="2:8" x14ac:dyDescent="0.25">
      <c r="B272" s="171"/>
      <c r="H272" s="200"/>
    </row>
    <row r="273" spans="2:8" x14ac:dyDescent="0.25">
      <c r="B273" s="171"/>
      <c r="H273" s="200"/>
    </row>
    <row r="274" spans="2:8" x14ac:dyDescent="0.25">
      <c r="B274" s="171"/>
      <c r="H274" s="200"/>
    </row>
    <row r="275" spans="2:8" x14ac:dyDescent="0.25">
      <c r="B275" s="171"/>
      <c r="H275" s="200"/>
    </row>
    <row r="276" spans="2:8" x14ac:dyDescent="0.25">
      <c r="B276" s="171"/>
      <c r="H276" s="200"/>
    </row>
    <row r="277" spans="2:8" x14ac:dyDescent="0.25">
      <c r="B277" s="171"/>
      <c r="H277" s="200"/>
    </row>
    <row r="278" spans="2:8" x14ac:dyDescent="0.25">
      <c r="B278" s="171"/>
      <c r="H278" s="200"/>
    </row>
    <row r="279" spans="2:8" x14ac:dyDescent="0.25">
      <c r="B279" s="171"/>
      <c r="H279" s="200"/>
    </row>
    <row r="280" spans="2:8" x14ac:dyDescent="0.25">
      <c r="B280" s="171"/>
      <c r="H280" s="200"/>
    </row>
    <row r="281" spans="2:8" x14ac:dyDescent="0.25">
      <c r="B281" s="171"/>
      <c r="H281" s="200"/>
    </row>
    <row r="282" spans="2:8" x14ac:dyDescent="0.25">
      <c r="B282" s="171"/>
      <c r="H282" s="200"/>
    </row>
    <row r="283" spans="2:8" x14ac:dyDescent="0.25">
      <c r="B283" s="171"/>
      <c r="H283" s="200"/>
    </row>
    <row r="284" spans="2:8" x14ac:dyDescent="0.25">
      <c r="B284" s="171"/>
      <c r="H284" s="200"/>
    </row>
    <row r="285" spans="2:8" x14ac:dyDescent="0.25">
      <c r="B285" s="171"/>
      <c r="H285" s="200"/>
    </row>
    <row r="286" spans="2:8" x14ac:dyDescent="0.25">
      <c r="B286" s="171"/>
      <c r="H286" s="200"/>
    </row>
    <row r="287" spans="2:8" x14ac:dyDescent="0.25">
      <c r="B287" s="171"/>
      <c r="H287" s="200"/>
    </row>
    <row r="288" spans="2:8" x14ac:dyDescent="0.25">
      <c r="B288" s="171"/>
      <c r="H288" s="200"/>
    </row>
    <row r="289" spans="2:8" x14ac:dyDescent="0.25">
      <c r="B289" s="171"/>
      <c r="H289" s="200"/>
    </row>
    <row r="290" spans="2:8" x14ac:dyDescent="0.25">
      <c r="B290" s="171"/>
      <c r="H290" s="200"/>
    </row>
    <row r="291" spans="2:8" x14ac:dyDescent="0.25">
      <c r="B291" s="171"/>
      <c r="H291" s="200"/>
    </row>
    <row r="292" spans="2:8" x14ac:dyDescent="0.25">
      <c r="B292" s="171"/>
      <c r="H292" s="200"/>
    </row>
    <row r="293" spans="2:8" x14ac:dyDescent="0.25">
      <c r="B293" s="171"/>
      <c r="H293" s="200"/>
    </row>
    <row r="294" spans="2:8" x14ac:dyDescent="0.25">
      <c r="B294" s="171"/>
      <c r="H294" s="200"/>
    </row>
    <row r="295" spans="2:8" x14ac:dyDescent="0.25">
      <c r="B295" s="171"/>
      <c r="H295" s="200"/>
    </row>
    <row r="296" spans="2:8" x14ac:dyDescent="0.25">
      <c r="B296" s="171"/>
      <c r="H296" s="200"/>
    </row>
    <row r="297" spans="2:8" x14ac:dyDescent="0.25">
      <c r="B297" s="171"/>
      <c r="H297" s="200"/>
    </row>
    <row r="298" spans="2:8" x14ac:dyDescent="0.25">
      <c r="B298" s="171"/>
      <c r="H298" s="200"/>
    </row>
    <row r="299" spans="2:8" x14ac:dyDescent="0.25">
      <c r="B299" s="171"/>
      <c r="H299" s="200"/>
    </row>
    <row r="300" spans="2:8" x14ac:dyDescent="0.25">
      <c r="B300" s="171"/>
      <c r="H300" s="200"/>
    </row>
    <row r="301" spans="2:8" x14ac:dyDescent="0.25">
      <c r="B301" s="171"/>
      <c r="H301" s="200"/>
    </row>
    <row r="302" spans="2:8" x14ac:dyDescent="0.25">
      <c r="B302" s="171"/>
      <c r="H302" s="200"/>
    </row>
    <row r="303" spans="2:8" x14ac:dyDescent="0.25">
      <c r="B303" s="171"/>
      <c r="H303" s="200"/>
    </row>
    <row r="304" spans="2:8" x14ac:dyDescent="0.25">
      <c r="B304" s="171"/>
      <c r="H304" s="200"/>
    </row>
    <row r="305" spans="2:8" x14ac:dyDescent="0.25">
      <c r="B305" s="171"/>
      <c r="H305" s="200"/>
    </row>
    <row r="306" spans="2:8" x14ac:dyDescent="0.25">
      <c r="B306" s="171"/>
      <c r="H306" s="200"/>
    </row>
    <row r="307" spans="2:8" x14ac:dyDescent="0.25">
      <c r="B307" s="171"/>
      <c r="H307" s="200"/>
    </row>
    <row r="308" spans="2:8" x14ac:dyDescent="0.25">
      <c r="B308" s="171"/>
      <c r="H308" s="200"/>
    </row>
    <row r="309" spans="2:8" x14ac:dyDescent="0.25">
      <c r="B309" s="171"/>
      <c r="H309" s="200"/>
    </row>
    <row r="310" spans="2:8" x14ac:dyDescent="0.25">
      <c r="B310" s="171"/>
      <c r="H310" s="200"/>
    </row>
    <row r="311" spans="2:8" x14ac:dyDescent="0.25">
      <c r="B311" s="171"/>
      <c r="H311" s="200"/>
    </row>
    <row r="312" spans="2:8" x14ac:dyDescent="0.25">
      <c r="B312" s="171"/>
      <c r="H312" s="200"/>
    </row>
    <row r="313" spans="2:8" x14ac:dyDescent="0.25">
      <c r="B313" s="171"/>
      <c r="H313" s="200"/>
    </row>
    <row r="314" spans="2:8" x14ac:dyDescent="0.25">
      <c r="B314" s="171"/>
      <c r="H314" s="200"/>
    </row>
    <row r="315" spans="2:8" x14ac:dyDescent="0.25">
      <c r="B315" s="171"/>
      <c r="H315" s="200"/>
    </row>
    <row r="316" spans="2:8" x14ac:dyDescent="0.25">
      <c r="B316" s="171"/>
      <c r="H316" s="200"/>
    </row>
    <row r="317" spans="2:8" x14ac:dyDescent="0.25">
      <c r="B317" s="171"/>
      <c r="H317" s="200"/>
    </row>
    <row r="318" spans="2:8" x14ac:dyDescent="0.25">
      <c r="B318" s="171"/>
      <c r="H318" s="200"/>
    </row>
    <row r="319" spans="2:8" x14ac:dyDescent="0.25">
      <c r="B319" s="171"/>
      <c r="H319" s="200"/>
    </row>
    <row r="320" spans="2:8" x14ac:dyDescent="0.25">
      <c r="B320" s="171"/>
      <c r="H320" s="200"/>
    </row>
    <row r="321" spans="2:8" x14ac:dyDescent="0.25">
      <c r="B321" s="171"/>
      <c r="H321" s="200"/>
    </row>
    <row r="322" spans="2:8" x14ac:dyDescent="0.25">
      <c r="B322" s="171"/>
      <c r="H322" s="200"/>
    </row>
    <row r="323" spans="2:8" x14ac:dyDescent="0.25">
      <c r="B323" s="171"/>
      <c r="H323" s="200"/>
    </row>
    <row r="324" spans="2:8" x14ac:dyDescent="0.25">
      <c r="B324" s="171"/>
      <c r="H324" s="200"/>
    </row>
    <row r="325" spans="2:8" x14ac:dyDescent="0.25">
      <c r="B325" s="171"/>
      <c r="H325" s="200"/>
    </row>
    <row r="326" spans="2:8" x14ac:dyDescent="0.25">
      <c r="B326" s="171"/>
      <c r="H326" s="200"/>
    </row>
    <row r="327" spans="2:8" x14ac:dyDescent="0.25">
      <c r="B327" s="171"/>
      <c r="H327" s="200"/>
    </row>
    <row r="328" spans="2:8" x14ac:dyDescent="0.25">
      <c r="B328" s="171"/>
      <c r="H328" s="200"/>
    </row>
    <row r="329" spans="2:8" x14ac:dyDescent="0.25">
      <c r="B329" s="171"/>
      <c r="H329" s="200"/>
    </row>
    <row r="330" spans="2:8" x14ac:dyDescent="0.25">
      <c r="B330" s="171"/>
      <c r="H330" s="200"/>
    </row>
    <row r="331" spans="2:8" x14ac:dyDescent="0.25">
      <c r="B331" s="171"/>
      <c r="H331" s="200"/>
    </row>
    <row r="332" spans="2:8" x14ac:dyDescent="0.25">
      <c r="B332" s="171"/>
      <c r="H332" s="200"/>
    </row>
    <row r="333" spans="2:8" x14ac:dyDescent="0.25">
      <c r="B333" s="171"/>
      <c r="H333" s="200"/>
    </row>
    <row r="334" spans="2:8" x14ac:dyDescent="0.25">
      <c r="B334" s="171"/>
      <c r="H334" s="200"/>
    </row>
    <row r="335" spans="2:8" x14ac:dyDescent="0.25">
      <c r="B335" s="171"/>
      <c r="H335" s="200"/>
    </row>
    <row r="336" spans="2:8" x14ac:dyDescent="0.25">
      <c r="B336" s="171"/>
      <c r="H336" s="200"/>
    </row>
    <row r="337" spans="2:8" x14ac:dyDescent="0.25">
      <c r="B337" s="171"/>
      <c r="H337" s="200"/>
    </row>
    <row r="338" spans="2:8" x14ac:dyDescent="0.25">
      <c r="B338" s="171"/>
      <c r="H338" s="200"/>
    </row>
    <row r="339" spans="2:8" x14ac:dyDescent="0.25">
      <c r="B339" s="171"/>
      <c r="H339" s="200"/>
    </row>
    <row r="340" spans="2:8" x14ac:dyDescent="0.25">
      <c r="B340" s="171"/>
      <c r="H340" s="200"/>
    </row>
    <row r="341" spans="2:8" x14ac:dyDescent="0.25">
      <c r="B341" s="171"/>
      <c r="H341" s="200"/>
    </row>
    <row r="342" spans="2:8" x14ac:dyDescent="0.25">
      <c r="B342" s="171"/>
      <c r="H342" s="200"/>
    </row>
    <row r="343" spans="2:8" x14ac:dyDescent="0.25">
      <c r="B343" s="171"/>
      <c r="H343" s="200"/>
    </row>
    <row r="344" spans="2:8" x14ac:dyDescent="0.25">
      <c r="B344" s="171"/>
      <c r="H344" s="200"/>
    </row>
    <row r="345" spans="2:8" x14ac:dyDescent="0.25">
      <c r="B345" s="171"/>
      <c r="H345" s="200"/>
    </row>
    <row r="346" spans="2:8" x14ac:dyDescent="0.25">
      <c r="B346" s="171"/>
      <c r="H346" s="200"/>
    </row>
    <row r="347" spans="2:8" x14ac:dyDescent="0.25">
      <c r="B347" s="171"/>
      <c r="H347" s="200"/>
    </row>
    <row r="348" spans="2:8" x14ac:dyDescent="0.25">
      <c r="B348" s="171"/>
      <c r="H348" s="200"/>
    </row>
    <row r="349" spans="2:8" x14ac:dyDescent="0.25">
      <c r="B349" s="171"/>
      <c r="H349" s="200"/>
    </row>
    <row r="350" spans="2:8" x14ac:dyDescent="0.25">
      <c r="B350" s="171"/>
      <c r="H350" s="200"/>
    </row>
    <row r="351" spans="2:8" x14ac:dyDescent="0.25">
      <c r="B351" s="171"/>
      <c r="H351" s="200"/>
    </row>
    <row r="352" spans="2:8" x14ac:dyDescent="0.25">
      <c r="B352" s="171"/>
      <c r="H352" s="200"/>
    </row>
    <row r="353" spans="2:8" x14ac:dyDescent="0.25">
      <c r="B353" s="171"/>
      <c r="H353" s="200"/>
    </row>
    <row r="354" spans="2:8" x14ac:dyDescent="0.25">
      <c r="B354" s="171"/>
      <c r="H354" s="200"/>
    </row>
    <row r="355" spans="2:8" x14ac:dyDescent="0.25">
      <c r="B355" s="171"/>
      <c r="H355" s="200"/>
    </row>
    <row r="356" spans="2:8" x14ac:dyDescent="0.25">
      <c r="B356" s="171"/>
      <c r="H356" s="200"/>
    </row>
    <row r="357" spans="2:8" x14ac:dyDescent="0.25">
      <c r="B357" s="171"/>
      <c r="H357" s="200"/>
    </row>
    <row r="358" spans="2:8" x14ac:dyDescent="0.25">
      <c r="B358" s="171"/>
      <c r="H358" s="200"/>
    </row>
    <row r="359" spans="2:8" x14ac:dyDescent="0.25">
      <c r="B359" s="171"/>
      <c r="H359" s="200"/>
    </row>
    <row r="360" spans="2:8" x14ac:dyDescent="0.25">
      <c r="B360" s="171"/>
      <c r="H360" s="200"/>
    </row>
    <row r="361" spans="2:8" x14ac:dyDescent="0.25">
      <c r="B361" s="171"/>
      <c r="H361" s="200"/>
    </row>
    <row r="362" spans="2:8" x14ac:dyDescent="0.25">
      <c r="B362" s="171"/>
      <c r="H362" s="200"/>
    </row>
    <row r="363" spans="2:8" x14ac:dyDescent="0.25">
      <c r="B363" s="171"/>
      <c r="H363" s="200"/>
    </row>
    <row r="364" spans="2:8" x14ac:dyDescent="0.25">
      <c r="B364" s="171"/>
      <c r="H364" s="200"/>
    </row>
    <row r="365" spans="2:8" x14ac:dyDescent="0.25">
      <c r="B365" s="171"/>
      <c r="H365" s="200"/>
    </row>
    <row r="366" spans="2:8" x14ac:dyDescent="0.25">
      <c r="B366" s="171"/>
      <c r="H366" s="200"/>
    </row>
    <row r="367" spans="2:8" x14ac:dyDescent="0.25">
      <c r="B367" s="171"/>
      <c r="H367" s="200"/>
    </row>
    <row r="368" spans="2:8" x14ac:dyDescent="0.25">
      <c r="B368" s="171"/>
      <c r="H368" s="200"/>
    </row>
    <row r="369" spans="2:8" x14ac:dyDescent="0.25">
      <c r="B369" s="171"/>
      <c r="H369" s="200"/>
    </row>
    <row r="370" spans="2:8" x14ac:dyDescent="0.25">
      <c r="B370" s="171"/>
      <c r="H370" s="200"/>
    </row>
    <row r="371" spans="2:8" x14ac:dyDescent="0.25">
      <c r="B371" s="171"/>
      <c r="H371" s="200"/>
    </row>
    <row r="372" spans="2:8" x14ac:dyDescent="0.25">
      <c r="B372" s="171"/>
      <c r="H372" s="200"/>
    </row>
    <row r="373" spans="2:8" x14ac:dyDescent="0.25">
      <c r="B373" s="171"/>
      <c r="H373" s="200"/>
    </row>
    <row r="374" spans="2:8" x14ac:dyDescent="0.25">
      <c r="B374" s="171"/>
      <c r="H374" s="200"/>
    </row>
    <row r="375" spans="2:8" x14ac:dyDescent="0.25">
      <c r="B375" s="171"/>
      <c r="H375" s="200"/>
    </row>
    <row r="376" spans="2:8" x14ac:dyDescent="0.25">
      <c r="B376" s="171"/>
      <c r="H376" s="200"/>
    </row>
    <row r="377" spans="2:8" x14ac:dyDescent="0.25">
      <c r="B377" s="171"/>
      <c r="H377" s="200"/>
    </row>
    <row r="378" spans="2:8" x14ac:dyDescent="0.25">
      <c r="B378" s="171"/>
      <c r="H378" s="200"/>
    </row>
    <row r="379" spans="2:8" x14ac:dyDescent="0.25">
      <c r="B379" s="171"/>
      <c r="H379" s="200"/>
    </row>
    <row r="380" spans="2:8" x14ac:dyDescent="0.25">
      <c r="B380" s="171"/>
      <c r="H380" s="200"/>
    </row>
    <row r="381" spans="2:8" x14ac:dyDescent="0.25">
      <c r="B381" s="171"/>
      <c r="H381" s="200"/>
    </row>
    <row r="382" spans="2:8" x14ac:dyDescent="0.25">
      <c r="B382" s="171"/>
      <c r="H382" s="200"/>
    </row>
    <row r="383" spans="2:8" x14ac:dyDescent="0.25">
      <c r="B383" s="171"/>
      <c r="H383" s="200"/>
    </row>
    <row r="384" spans="2:8" x14ac:dyDescent="0.25">
      <c r="B384" s="171"/>
      <c r="H384" s="200"/>
    </row>
    <row r="385" spans="2:8" x14ac:dyDescent="0.25">
      <c r="B385" s="171"/>
      <c r="H385" s="200"/>
    </row>
    <row r="386" spans="2:8" x14ac:dyDescent="0.25">
      <c r="B386" s="171"/>
      <c r="H386" s="200"/>
    </row>
    <row r="387" spans="2:8" x14ac:dyDescent="0.25">
      <c r="B387" s="171"/>
      <c r="H387" s="200"/>
    </row>
    <row r="388" spans="2:8" x14ac:dyDescent="0.25">
      <c r="B388" s="171"/>
      <c r="H388" s="200"/>
    </row>
    <row r="389" spans="2:8" x14ac:dyDescent="0.25">
      <c r="B389" s="171"/>
      <c r="H389" s="200"/>
    </row>
    <row r="390" spans="2:8" x14ac:dyDescent="0.25">
      <c r="B390" s="171"/>
      <c r="H390" s="200"/>
    </row>
    <row r="391" spans="2:8" x14ac:dyDescent="0.25">
      <c r="B391" s="171"/>
      <c r="H391" s="200"/>
    </row>
    <row r="392" spans="2:8" x14ac:dyDescent="0.25">
      <c r="B392" s="171"/>
      <c r="H392" s="200"/>
    </row>
    <row r="393" spans="2:8" x14ac:dyDescent="0.25">
      <c r="B393" s="171"/>
      <c r="H393" s="200"/>
    </row>
    <row r="394" spans="2:8" x14ac:dyDescent="0.25">
      <c r="B394" s="171"/>
      <c r="H394" s="200"/>
    </row>
    <row r="395" spans="2:8" x14ac:dyDescent="0.25">
      <c r="B395" s="171"/>
      <c r="H395" s="200"/>
    </row>
    <row r="396" spans="2:8" x14ac:dyDescent="0.25">
      <c r="B396" s="171"/>
      <c r="H396" s="200"/>
    </row>
    <row r="397" spans="2:8" x14ac:dyDescent="0.25">
      <c r="B397" s="171"/>
      <c r="H397" s="200"/>
    </row>
    <row r="398" spans="2:8" x14ac:dyDescent="0.25">
      <c r="B398" s="171"/>
      <c r="H398" s="200"/>
    </row>
    <row r="399" spans="2:8" x14ac:dyDescent="0.25">
      <c r="B399" s="171"/>
      <c r="H399" s="200"/>
    </row>
    <row r="400" spans="2:8" x14ac:dyDescent="0.25">
      <c r="B400" s="171"/>
      <c r="H400" s="200"/>
    </row>
    <row r="401" spans="2:8" x14ac:dyDescent="0.25">
      <c r="B401" s="171"/>
      <c r="H401" s="200"/>
    </row>
    <row r="402" spans="2:8" x14ac:dyDescent="0.25">
      <c r="B402" s="171"/>
      <c r="H402" s="200"/>
    </row>
    <row r="403" spans="2:8" x14ac:dyDescent="0.25">
      <c r="B403" s="171"/>
      <c r="H403" s="200"/>
    </row>
    <row r="404" spans="2:8" x14ac:dyDescent="0.25">
      <c r="B404" s="171"/>
      <c r="H404" s="200"/>
    </row>
    <row r="405" spans="2:8" x14ac:dyDescent="0.25">
      <c r="B405" s="171"/>
      <c r="H405" s="200"/>
    </row>
    <row r="406" spans="2:8" x14ac:dyDescent="0.25">
      <c r="B406" s="171"/>
      <c r="H406" s="200"/>
    </row>
    <row r="407" spans="2:8" x14ac:dyDescent="0.25">
      <c r="B407" s="171"/>
      <c r="H407" s="200"/>
    </row>
    <row r="408" spans="2:8" x14ac:dyDescent="0.25">
      <c r="B408" s="171"/>
      <c r="H408" s="200"/>
    </row>
    <row r="409" spans="2:8" x14ac:dyDescent="0.25">
      <c r="B409" s="171"/>
      <c r="H409" s="200"/>
    </row>
    <row r="410" spans="2:8" x14ac:dyDescent="0.25">
      <c r="B410" s="171"/>
      <c r="H410" s="200"/>
    </row>
    <row r="411" spans="2:8" x14ac:dyDescent="0.25">
      <c r="B411" s="171"/>
      <c r="H411" s="200"/>
    </row>
    <row r="412" spans="2:8" x14ac:dyDescent="0.25">
      <c r="B412" s="171"/>
      <c r="H412" s="200"/>
    </row>
    <row r="413" spans="2:8" x14ac:dyDescent="0.25">
      <c r="B413" s="171"/>
      <c r="H413" s="200"/>
    </row>
    <row r="414" spans="2:8" x14ac:dyDescent="0.25">
      <c r="B414" s="171"/>
      <c r="H414" s="200"/>
    </row>
    <row r="415" spans="2:8" x14ac:dyDescent="0.25">
      <c r="B415" s="171"/>
      <c r="H415" s="200"/>
    </row>
    <row r="416" spans="2:8" x14ac:dyDescent="0.25">
      <c r="B416" s="171"/>
      <c r="H416" s="200"/>
    </row>
    <row r="417" spans="2:8" x14ac:dyDescent="0.25">
      <c r="B417" s="171"/>
      <c r="H417" s="200"/>
    </row>
    <row r="418" spans="2:8" x14ac:dyDescent="0.25">
      <c r="B418" s="171"/>
      <c r="H418" s="200"/>
    </row>
    <row r="419" spans="2:8" x14ac:dyDescent="0.25">
      <c r="B419" s="171"/>
      <c r="H419" s="200"/>
    </row>
    <row r="420" spans="2:8" x14ac:dyDescent="0.25">
      <c r="B420" s="171"/>
      <c r="H420" s="200"/>
    </row>
    <row r="421" spans="2:8" x14ac:dyDescent="0.25">
      <c r="B421" s="171"/>
      <c r="H421" s="200"/>
    </row>
    <row r="422" spans="2:8" x14ac:dyDescent="0.25">
      <c r="B422" s="171"/>
      <c r="H422" s="200"/>
    </row>
    <row r="423" spans="2:8" x14ac:dyDescent="0.25">
      <c r="B423" s="171"/>
      <c r="H423" s="200"/>
    </row>
    <row r="424" spans="2:8" x14ac:dyDescent="0.25">
      <c r="B424" s="171"/>
      <c r="H424" s="200"/>
    </row>
    <row r="425" spans="2:8" x14ac:dyDescent="0.25">
      <c r="B425" s="171"/>
      <c r="H425" s="200"/>
    </row>
    <row r="426" spans="2:8" x14ac:dyDescent="0.25">
      <c r="B426" s="171"/>
      <c r="H426" s="200"/>
    </row>
    <row r="427" spans="2:8" x14ac:dyDescent="0.25">
      <c r="B427" s="171"/>
      <c r="H427" s="200"/>
    </row>
    <row r="428" spans="2:8" x14ac:dyDescent="0.25">
      <c r="B428" s="171"/>
      <c r="H428" s="200"/>
    </row>
    <row r="429" spans="2:8" x14ac:dyDescent="0.25">
      <c r="B429" s="171"/>
      <c r="H429" s="200"/>
    </row>
    <row r="430" spans="2:8" x14ac:dyDescent="0.25">
      <c r="B430" s="171"/>
      <c r="H430" s="200"/>
    </row>
    <row r="431" spans="2:8" x14ac:dyDescent="0.25">
      <c r="B431" s="171"/>
      <c r="H431" s="200"/>
    </row>
    <row r="432" spans="2:8" x14ac:dyDescent="0.25">
      <c r="B432" s="171"/>
      <c r="H432" s="200"/>
    </row>
    <row r="433" spans="2:8" x14ac:dyDescent="0.25">
      <c r="B433" s="171"/>
      <c r="H433" s="200"/>
    </row>
    <row r="434" spans="2:8" x14ac:dyDescent="0.25">
      <c r="B434" s="171"/>
      <c r="H434" s="200"/>
    </row>
    <row r="435" spans="2:8" x14ac:dyDescent="0.25">
      <c r="B435" s="171"/>
      <c r="H435" s="200"/>
    </row>
    <row r="436" spans="2:8" x14ac:dyDescent="0.25">
      <c r="B436" s="171"/>
      <c r="H436" s="200"/>
    </row>
    <row r="437" spans="2:8" x14ac:dyDescent="0.25">
      <c r="B437" s="171"/>
      <c r="H437" s="200"/>
    </row>
    <row r="438" spans="2:8" x14ac:dyDescent="0.25">
      <c r="B438" s="171"/>
      <c r="H438" s="200"/>
    </row>
    <row r="439" spans="2:8" x14ac:dyDescent="0.25">
      <c r="B439" s="171"/>
      <c r="H439" s="200"/>
    </row>
    <row r="440" spans="2:8" x14ac:dyDescent="0.25">
      <c r="B440" s="171"/>
      <c r="H440" s="200"/>
    </row>
    <row r="441" spans="2:8" x14ac:dyDescent="0.25">
      <c r="B441" s="171"/>
      <c r="H441" s="200"/>
    </row>
    <row r="442" spans="2:8" x14ac:dyDescent="0.25">
      <c r="B442" s="171"/>
      <c r="H442" s="200"/>
    </row>
    <row r="443" spans="2:8" x14ac:dyDescent="0.25">
      <c r="B443" s="171"/>
      <c r="H443" s="200"/>
    </row>
    <row r="444" spans="2:8" x14ac:dyDescent="0.25">
      <c r="B444" s="171"/>
      <c r="H444" s="200"/>
    </row>
    <row r="445" spans="2:8" x14ac:dyDescent="0.25">
      <c r="B445" s="171"/>
      <c r="H445" s="200"/>
    </row>
    <row r="446" spans="2:8" x14ac:dyDescent="0.25">
      <c r="B446" s="171"/>
      <c r="H446" s="200"/>
    </row>
    <row r="447" spans="2:8" x14ac:dyDescent="0.25">
      <c r="B447" s="171"/>
      <c r="H447" s="200"/>
    </row>
    <row r="448" spans="2:8" x14ac:dyDescent="0.25">
      <c r="B448" s="171"/>
      <c r="H448" s="200"/>
    </row>
    <row r="449" spans="2:8" x14ac:dyDescent="0.25">
      <c r="B449" s="171"/>
      <c r="H449" s="200"/>
    </row>
    <row r="450" spans="2:8" x14ac:dyDescent="0.25">
      <c r="B450" s="171"/>
      <c r="H450" s="200"/>
    </row>
    <row r="451" spans="2:8" x14ac:dyDescent="0.25">
      <c r="B451" s="171"/>
      <c r="H451" s="200"/>
    </row>
    <row r="452" spans="2:8" x14ac:dyDescent="0.25">
      <c r="B452" s="171"/>
      <c r="H452" s="200"/>
    </row>
    <row r="453" spans="2:8" x14ac:dyDescent="0.25">
      <c r="B453" s="171"/>
      <c r="H453" s="200"/>
    </row>
    <row r="454" spans="2:8" x14ac:dyDescent="0.25">
      <c r="B454" s="171"/>
      <c r="H454" s="200"/>
    </row>
    <row r="455" spans="2:8" x14ac:dyDescent="0.25">
      <c r="B455" s="171"/>
      <c r="H455" s="200"/>
    </row>
    <row r="456" spans="2:8" x14ac:dyDescent="0.25">
      <c r="B456" s="171"/>
      <c r="H456" s="200"/>
    </row>
    <row r="457" spans="2:8" x14ac:dyDescent="0.25">
      <c r="B457" s="171"/>
      <c r="H457" s="200"/>
    </row>
    <row r="458" spans="2:8" x14ac:dyDescent="0.25">
      <c r="B458" s="171"/>
      <c r="H458" s="200"/>
    </row>
    <row r="459" spans="2:8" x14ac:dyDescent="0.25">
      <c r="B459" s="171"/>
      <c r="H459" s="200"/>
    </row>
    <row r="460" spans="2:8" x14ac:dyDescent="0.25">
      <c r="B460" s="171"/>
      <c r="H460" s="200"/>
    </row>
    <row r="461" spans="2:8" x14ac:dyDescent="0.25">
      <c r="B461" s="171"/>
      <c r="H461" s="200"/>
    </row>
    <row r="462" spans="2:8" x14ac:dyDescent="0.25">
      <c r="B462" s="171"/>
      <c r="H462" s="200"/>
    </row>
    <row r="463" spans="2:8" x14ac:dyDescent="0.25">
      <c r="B463" s="171"/>
      <c r="H463" s="200"/>
    </row>
    <row r="464" spans="2:8" x14ac:dyDescent="0.25">
      <c r="B464" s="171"/>
      <c r="H464" s="200"/>
    </row>
    <row r="465" spans="2:8" x14ac:dyDescent="0.25">
      <c r="B465" s="171"/>
      <c r="H465" s="200"/>
    </row>
    <row r="466" spans="2:8" x14ac:dyDescent="0.25">
      <c r="B466" s="171"/>
      <c r="H466" s="200"/>
    </row>
    <row r="467" spans="2:8" x14ac:dyDescent="0.25">
      <c r="B467" s="171"/>
      <c r="H467" s="200"/>
    </row>
    <row r="468" spans="2:8" x14ac:dyDescent="0.25">
      <c r="B468" s="171"/>
      <c r="H468" s="200"/>
    </row>
    <row r="469" spans="2:8" x14ac:dyDescent="0.25">
      <c r="B469" s="171"/>
      <c r="H469" s="200"/>
    </row>
    <row r="470" spans="2:8" x14ac:dyDescent="0.25">
      <c r="B470" s="171"/>
      <c r="H470" s="200"/>
    </row>
    <row r="471" spans="2:8" x14ac:dyDescent="0.25">
      <c r="B471" s="171"/>
      <c r="H471" s="200"/>
    </row>
    <row r="472" spans="2:8" x14ac:dyDescent="0.25">
      <c r="B472" s="171"/>
      <c r="H472" s="200"/>
    </row>
    <row r="473" spans="2:8" x14ac:dyDescent="0.25">
      <c r="B473" s="171"/>
      <c r="H473" s="200"/>
    </row>
    <row r="474" spans="2:8" x14ac:dyDescent="0.25">
      <c r="B474" s="171"/>
      <c r="H474" s="200"/>
    </row>
    <row r="475" spans="2:8" x14ac:dyDescent="0.25">
      <c r="B475" s="171"/>
      <c r="H475" s="200"/>
    </row>
    <row r="476" spans="2:8" x14ac:dyDescent="0.25">
      <c r="B476" s="171"/>
      <c r="H476" s="200"/>
    </row>
    <row r="477" spans="2:8" x14ac:dyDescent="0.25">
      <c r="B477" s="171"/>
      <c r="H477" s="200"/>
    </row>
    <row r="478" spans="2:8" x14ac:dyDescent="0.25">
      <c r="B478" s="171"/>
      <c r="H478" s="200"/>
    </row>
    <row r="479" spans="2:8" x14ac:dyDescent="0.25">
      <c r="B479" s="171"/>
      <c r="H479" s="200"/>
    </row>
    <row r="480" spans="2:8" x14ac:dyDescent="0.25">
      <c r="B480" s="171"/>
      <c r="H480" s="200"/>
    </row>
    <row r="481" spans="2:8" x14ac:dyDescent="0.25">
      <c r="B481" s="171"/>
      <c r="H481" s="200"/>
    </row>
    <row r="482" spans="2:8" x14ac:dyDescent="0.25">
      <c r="B482" s="171"/>
      <c r="H482" s="200"/>
    </row>
    <row r="483" spans="2:8" x14ac:dyDescent="0.25">
      <c r="B483" s="171"/>
      <c r="H483" s="200"/>
    </row>
    <row r="484" spans="2:8" x14ac:dyDescent="0.25">
      <c r="B484" s="171"/>
      <c r="H484" s="200"/>
    </row>
    <row r="485" spans="2:8" x14ac:dyDescent="0.25">
      <c r="B485" s="171"/>
      <c r="H485" s="200"/>
    </row>
    <row r="486" spans="2:8" x14ac:dyDescent="0.25">
      <c r="B486" s="171"/>
      <c r="H486" s="200"/>
    </row>
    <row r="487" spans="2:8" x14ac:dyDescent="0.25">
      <c r="B487" s="171"/>
      <c r="H487" s="200"/>
    </row>
    <row r="488" spans="2:8" x14ac:dyDescent="0.25">
      <c r="B488" s="171"/>
      <c r="H488" s="200"/>
    </row>
    <row r="489" spans="2:8" x14ac:dyDescent="0.25">
      <c r="B489" s="171"/>
      <c r="H489" s="200"/>
    </row>
    <row r="490" spans="2:8" x14ac:dyDescent="0.25">
      <c r="B490" s="171"/>
      <c r="H490" s="200"/>
    </row>
    <row r="491" spans="2:8" x14ac:dyDescent="0.25">
      <c r="B491" s="171"/>
      <c r="H491" s="200"/>
    </row>
    <row r="492" spans="2:8" x14ac:dyDescent="0.25">
      <c r="B492" s="171"/>
      <c r="H492" s="200"/>
    </row>
    <row r="493" spans="2:8" x14ac:dyDescent="0.25">
      <c r="B493" s="171"/>
      <c r="H493" s="200"/>
    </row>
    <row r="494" spans="2:8" x14ac:dyDescent="0.25">
      <c r="B494" s="171"/>
      <c r="H494" s="200"/>
    </row>
    <row r="495" spans="2:8" x14ac:dyDescent="0.25">
      <c r="B495" s="171"/>
      <c r="H495" s="200"/>
    </row>
    <row r="496" spans="2:8" x14ac:dyDescent="0.25">
      <c r="B496" s="171"/>
      <c r="H496" s="200"/>
    </row>
    <row r="497" spans="2:8" x14ac:dyDescent="0.25">
      <c r="B497" s="171"/>
      <c r="H497" s="200"/>
    </row>
    <row r="498" spans="2:8" x14ac:dyDescent="0.25">
      <c r="B498" s="171"/>
      <c r="H498" s="200"/>
    </row>
    <row r="499" spans="2:8" x14ac:dyDescent="0.25">
      <c r="B499" s="171"/>
      <c r="H499" s="200"/>
    </row>
    <row r="500" spans="2:8" x14ac:dyDescent="0.25">
      <c r="B500" s="171"/>
      <c r="H500" s="200"/>
    </row>
    <row r="501" spans="2:8" x14ac:dyDescent="0.25">
      <c r="B501" s="171"/>
      <c r="H501" s="200"/>
    </row>
    <row r="502" spans="2:8" x14ac:dyDescent="0.25">
      <c r="B502" s="171"/>
      <c r="H502" s="200"/>
    </row>
    <row r="503" spans="2:8" x14ac:dyDescent="0.25">
      <c r="B503" s="171"/>
      <c r="H503" s="200"/>
    </row>
    <row r="504" spans="2:8" x14ac:dyDescent="0.25">
      <c r="B504" s="171"/>
      <c r="H504" s="200"/>
    </row>
    <row r="505" spans="2:8" x14ac:dyDescent="0.25">
      <c r="B505" s="171"/>
      <c r="H505" s="200"/>
    </row>
    <row r="506" spans="2:8" x14ac:dyDescent="0.25">
      <c r="B506" s="171"/>
      <c r="H506" s="200"/>
    </row>
    <row r="507" spans="2:8" x14ac:dyDescent="0.25">
      <c r="B507" s="171"/>
      <c r="H507" s="200"/>
    </row>
    <row r="508" spans="2:8" x14ac:dyDescent="0.25">
      <c r="B508" s="171"/>
      <c r="H508" s="200"/>
    </row>
    <row r="509" spans="2:8" x14ac:dyDescent="0.25">
      <c r="B509" s="171"/>
      <c r="H509" s="200"/>
    </row>
    <row r="510" spans="2:8" x14ac:dyDescent="0.25">
      <c r="B510" s="171"/>
      <c r="H510" s="200"/>
    </row>
    <row r="511" spans="2:8" x14ac:dyDescent="0.25">
      <c r="B511" s="171"/>
      <c r="H511" s="200"/>
    </row>
    <row r="512" spans="2:8" x14ac:dyDescent="0.25">
      <c r="B512" s="171"/>
      <c r="H512" s="200"/>
    </row>
    <row r="513" spans="2:8" x14ac:dyDescent="0.25">
      <c r="B513" s="171"/>
      <c r="H513" s="200"/>
    </row>
    <row r="514" spans="2:8" x14ac:dyDescent="0.25">
      <c r="B514" s="171"/>
      <c r="H514" s="200"/>
    </row>
    <row r="515" spans="2:8" x14ac:dyDescent="0.25">
      <c r="B515" s="171"/>
      <c r="H515" s="200"/>
    </row>
    <row r="516" spans="2:8" x14ac:dyDescent="0.25">
      <c r="B516" s="171"/>
      <c r="H516" s="200"/>
    </row>
    <row r="517" spans="2:8" x14ac:dyDescent="0.25">
      <c r="B517" s="171"/>
      <c r="H517" s="200"/>
    </row>
    <row r="518" spans="2:8" x14ac:dyDescent="0.25">
      <c r="B518" s="171"/>
      <c r="H518" s="200"/>
    </row>
    <row r="519" spans="2:8" x14ac:dyDescent="0.25">
      <c r="B519" s="171"/>
      <c r="H519" s="200"/>
    </row>
    <row r="520" spans="2:8" x14ac:dyDescent="0.25">
      <c r="B520" s="171"/>
      <c r="H520" s="200"/>
    </row>
    <row r="521" spans="2:8" x14ac:dyDescent="0.25">
      <c r="B521" s="171"/>
      <c r="H521" s="200"/>
    </row>
    <row r="522" spans="2:8" x14ac:dyDescent="0.25">
      <c r="B522" s="171"/>
      <c r="H522" s="200"/>
    </row>
    <row r="523" spans="2:8" x14ac:dyDescent="0.25">
      <c r="B523" s="171"/>
      <c r="H523" s="200"/>
    </row>
    <row r="524" spans="2:8" x14ac:dyDescent="0.25">
      <c r="B524" s="171"/>
      <c r="H524" s="200"/>
    </row>
    <row r="525" spans="2:8" x14ac:dyDescent="0.25">
      <c r="B525" s="171"/>
      <c r="H525" s="200"/>
    </row>
    <row r="526" spans="2:8" x14ac:dyDescent="0.25">
      <c r="B526" s="171"/>
      <c r="H526" s="200"/>
    </row>
    <row r="527" spans="2:8" x14ac:dyDescent="0.25">
      <c r="B527" s="171"/>
      <c r="H527" s="200"/>
    </row>
    <row r="528" spans="2:8" x14ac:dyDescent="0.25">
      <c r="B528" s="171"/>
      <c r="H528" s="200"/>
    </row>
    <row r="529" spans="2:8" x14ac:dyDescent="0.25">
      <c r="B529" s="171"/>
      <c r="H529" s="200"/>
    </row>
    <row r="530" spans="2:8" x14ac:dyDescent="0.25">
      <c r="B530" s="171"/>
      <c r="H530" s="200"/>
    </row>
    <row r="531" spans="2:8" x14ac:dyDescent="0.25">
      <c r="B531" s="171"/>
      <c r="H531" s="200"/>
    </row>
    <row r="532" spans="2:8" x14ac:dyDescent="0.25">
      <c r="B532" s="171"/>
      <c r="H532" s="200"/>
    </row>
    <row r="533" spans="2:8" x14ac:dyDescent="0.25">
      <c r="B533" s="171"/>
      <c r="H533" s="200"/>
    </row>
    <row r="534" spans="2:8" x14ac:dyDescent="0.25">
      <c r="B534" s="171"/>
      <c r="H534" s="200"/>
    </row>
    <row r="535" spans="2:8" x14ac:dyDescent="0.25">
      <c r="B535" s="171"/>
      <c r="H535" s="200"/>
    </row>
    <row r="536" spans="2:8" x14ac:dyDescent="0.25">
      <c r="B536" s="171"/>
      <c r="H536" s="200"/>
    </row>
    <row r="537" spans="2:8" x14ac:dyDescent="0.25">
      <c r="B537" s="171"/>
      <c r="H537" s="200"/>
    </row>
    <row r="538" spans="2:8" x14ac:dyDescent="0.25">
      <c r="B538" s="171"/>
      <c r="H538" s="200"/>
    </row>
    <row r="539" spans="2:8" x14ac:dyDescent="0.25">
      <c r="B539" s="171"/>
      <c r="H539" s="200"/>
    </row>
    <row r="540" spans="2:8" x14ac:dyDescent="0.25">
      <c r="B540" s="171"/>
      <c r="H540" s="200"/>
    </row>
    <row r="541" spans="2:8" x14ac:dyDescent="0.25">
      <c r="B541" s="171"/>
      <c r="H541" s="200"/>
    </row>
    <row r="542" spans="2:8" x14ac:dyDescent="0.25">
      <c r="B542" s="171"/>
      <c r="H542" s="200"/>
    </row>
    <row r="543" spans="2:8" x14ac:dyDescent="0.25">
      <c r="B543" s="171"/>
      <c r="H543" s="200"/>
    </row>
    <row r="544" spans="2:8" x14ac:dyDescent="0.25">
      <c r="B544" s="171"/>
      <c r="H544" s="200"/>
    </row>
    <row r="545" spans="2:8" x14ac:dyDescent="0.25">
      <c r="B545" s="171"/>
      <c r="H545" s="200"/>
    </row>
    <row r="546" spans="2:8" x14ac:dyDescent="0.25">
      <c r="B546" s="171"/>
      <c r="H546" s="200"/>
    </row>
    <row r="547" spans="2:8" x14ac:dyDescent="0.25">
      <c r="B547" s="171"/>
      <c r="H547" s="200"/>
    </row>
    <row r="548" spans="2:8" x14ac:dyDescent="0.25">
      <c r="B548" s="171"/>
      <c r="H548" s="200"/>
    </row>
    <row r="549" spans="2:8" x14ac:dyDescent="0.25">
      <c r="B549" s="171"/>
      <c r="H549" s="200"/>
    </row>
    <row r="550" spans="2:8" x14ac:dyDescent="0.25">
      <c r="B550" s="171"/>
      <c r="H550" s="200"/>
    </row>
    <row r="551" spans="2:8" x14ac:dyDescent="0.25">
      <c r="B551" s="171"/>
      <c r="H551" s="200"/>
    </row>
    <row r="552" spans="2:8" x14ac:dyDescent="0.25">
      <c r="B552" s="171"/>
      <c r="H552" s="200"/>
    </row>
    <row r="553" spans="2:8" x14ac:dyDescent="0.25">
      <c r="B553" s="171"/>
      <c r="H553" s="200"/>
    </row>
    <row r="554" spans="2:8" x14ac:dyDescent="0.25">
      <c r="B554" s="171"/>
      <c r="H554" s="200"/>
    </row>
    <row r="555" spans="2:8" x14ac:dyDescent="0.25">
      <c r="B555" s="171"/>
      <c r="H555" s="200"/>
    </row>
    <row r="556" spans="2:8" x14ac:dyDescent="0.25">
      <c r="B556" s="171"/>
      <c r="H556" s="200"/>
    </row>
    <row r="557" spans="2:8" x14ac:dyDescent="0.25">
      <c r="B557" s="171"/>
      <c r="H557" s="200"/>
    </row>
    <row r="558" spans="2:8" x14ac:dyDescent="0.25">
      <c r="B558" s="171"/>
      <c r="H558" s="200"/>
    </row>
    <row r="559" spans="2:8" x14ac:dyDescent="0.25">
      <c r="B559" s="171"/>
      <c r="H559" s="200"/>
    </row>
    <row r="560" spans="2:8" x14ac:dyDescent="0.25">
      <c r="B560" s="171"/>
      <c r="H560" s="200"/>
    </row>
    <row r="561" spans="2:8" x14ac:dyDescent="0.25">
      <c r="B561" s="171"/>
      <c r="H561" s="200"/>
    </row>
    <row r="562" spans="2:8" x14ac:dyDescent="0.25">
      <c r="B562" s="171"/>
      <c r="H562" s="200"/>
    </row>
    <row r="563" spans="2:8" x14ac:dyDescent="0.25">
      <c r="B563" s="171"/>
      <c r="H563" s="200"/>
    </row>
    <row r="564" spans="2:8" x14ac:dyDescent="0.25">
      <c r="B564" s="171"/>
      <c r="H564" s="200"/>
    </row>
    <row r="565" spans="2:8" x14ac:dyDescent="0.25">
      <c r="B565" s="171"/>
      <c r="H565" s="200"/>
    </row>
    <row r="566" spans="2:8" x14ac:dyDescent="0.25">
      <c r="B566" s="171"/>
      <c r="H566" s="200"/>
    </row>
    <row r="567" spans="2:8" x14ac:dyDescent="0.25">
      <c r="B567" s="171"/>
      <c r="H567" s="200"/>
    </row>
    <row r="568" spans="2:8" x14ac:dyDescent="0.25">
      <c r="B568" s="171"/>
      <c r="H568" s="200"/>
    </row>
    <row r="569" spans="2:8" x14ac:dyDescent="0.25">
      <c r="B569" s="171"/>
      <c r="H569" s="200"/>
    </row>
    <row r="570" spans="2:8" x14ac:dyDescent="0.25">
      <c r="B570" s="171"/>
      <c r="H570" s="200"/>
    </row>
    <row r="571" spans="2:8" x14ac:dyDescent="0.25">
      <c r="B571" s="171"/>
      <c r="H571" s="200"/>
    </row>
    <row r="572" spans="2:8" x14ac:dyDescent="0.25">
      <c r="B572" s="171"/>
      <c r="H572" s="200"/>
    </row>
    <row r="573" spans="2:8" x14ac:dyDescent="0.25">
      <c r="B573" s="171"/>
      <c r="H573" s="200"/>
    </row>
    <row r="574" spans="2:8" x14ac:dyDescent="0.25">
      <c r="B574" s="171"/>
      <c r="H574" s="200"/>
    </row>
    <row r="575" spans="2:8" x14ac:dyDescent="0.25">
      <c r="B575" s="171"/>
      <c r="H575" s="200"/>
    </row>
    <row r="576" spans="2:8" x14ac:dyDescent="0.25">
      <c r="B576" s="171"/>
      <c r="H576" s="200"/>
    </row>
    <row r="577" spans="2:8" x14ac:dyDescent="0.25">
      <c r="B577" s="171"/>
      <c r="H577" s="200"/>
    </row>
    <row r="578" spans="2:8" x14ac:dyDescent="0.25">
      <c r="B578" s="171"/>
      <c r="H578" s="200"/>
    </row>
    <row r="579" spans="2:8" x14ac:dyDescent="0.25">
      <c r="B579" s="171"/>
      <c r="H579" s="200"/>
    </row>
    <row r="580" spans="2:8" x14ac:dyDescent="0.25">
      <c r="B580" s="171"/>
      <c r="H580" s="200"/>
    </row>
    <row r="581" spans="2:8" x14ac:dyDescent="0.25">
      <c r="B581" s="171"/>
      <c r="H581" s="200"/>
    </row>
    <row r="582" spans="2:8" x14ac:dyDescent="0.25">
      <c r="B582" s="171"/>
      <c r="H582" s="200"/>
    </row>
    <row r="583" spans="2:8" x14ac:dyDescent="0.25">
      <c r="B583" s="171"/>
      <c r="H583" s="200"/>
    </row>
    <row r="584" spans="2:8" x14ac:dyDescent="0.25">
      <c r="B584" s="171"/>
      <c r="H584" s="200"/>
    </row>
    <row r="585" spans="2:8" x14ac:dyDescent="0.25">
      <c r="B585" s="171"/>
      <c r="H585" s="200"/>
    </row>
    <row r="586" spans="2:8" x14ac:dyDescent="0.25">
      <c r="B586" s="171"/>
      <c r="H586" s="200"/>
    </row>
    <row r="587" spans="2:8" x14ac:dyDescent="0.25">
      <c r="B587" s="171"/>
      <c r="H587" s="200"/>
    </row>
    <row r="588" spans="2:8" x14ac:dyDescent="0.25">
      <c r="B588" s="171"/>
      <c r="H588" s="200"/>
    </row>
    <row r="589" spans="2:8" x14ac:dyDescent="0.25">
      <c r="B589" s="171"/>
      <c r="H589" s="200"/>
    </row>
    <row r="590" spans="2:8" x14ac:dyDescent="0.25">
      <c r="B590" s="171"/>
      <c r="H590" s="200"/>
    </row>
    <row r="591" spans="2:8" x14ac:dyDescent="0.25">
      <c r="B591" s="171"/>
      <c r="H591" s="200"/>
    </row>
    <row r="592" spans="2:8" x14ac:dyDescent="0.25">
      <c r="B592" s="171"/>
      <c r="H592" s="200"/>
    </row>
    <row r="593" spans="2:8" x14ac:dyDescent="0.25">
      <c r="B593" s="171"/>
      <c r="H593" s="200"/>
    </row>
    <row r="594" spans="2:8" x14ac:dyDescent="0.25">
      <c r="B594" s="171"/>
      <c r="H594" s="200"/>
    </row>
    <row r="595" spans="2:8" x14ac:dyDescent="0.25">
      <c r="B595" s="171"/>
      <c r="H595" s="200"/>
    </row>
    <row r="596" spans="2:8" x14ac:dyDescent="0.25">
      <c r="B596" s="171"/>
      <c r="H596" s="200"/>
    </row>
    <row r="597" spans="2:8" x14ac:dyDescent="0.25">
      <c r="B597" s="171"/>
      <c r="H597" s="200"/>
    </row>
    <row r="598" spans="2:8" x14ac:dyDescent="0.25">
      <c r="B598" s="171"/>
      <c r="H598" s="200"/>
    </row>
    <row r="599" spans="2:8" x14ac:dyDescent="0.25">
      <c r="B599" s="171"/>
      <c r="H599" s="200"/>
    </row>
    <row r="600" spans="2:8" x14ac:dyDescent="0.25">
      <c r="B600" s="171"/>
      <c r="H600" s="200"/>
    </row>
    <row r="601" spans="2:8" x14ac:dyDescent="0.25">
      <c r="B601" s="171"/>
      <c r="H601" s="200"/>
    </row>
    <row r="602" spans="2:8" x14ac:dyDescent="0.25">
      <c r="B602" s="171"/>
      <c r="H602" s="200"/>
    </row>
    <row r="603" spans="2:8" x14ac:dyDescent="0.25">
      <c r="B603" s="171"/>
      <c r="H603" s="200"/>
    </row>
    <row r="604" spans="2:8" x14ac:dyDescent="0.25">
      <c r="B604" s="171"/>
      <c r="H604" s="200"/>
    </row>
    <row r="605" spans="2:8" x14ac:dyDescent="0.25">
      <c r="B605" s="171"/>
      <c r="H605" s="200"/>
    </row>
    <row r="606" spans="2:8" x14ac:dyDescent="0.25">
      <c r="B606" s="171"/>
      <c r="H606" s="200"/>
    </row>
    <row r="607" spans="2:8" x14ac:dyDescent="0.25">
      <c r="B607" s="171"/>
      <c r="H607" s="200"/>
    </row>
    <row r="608" spans="2:8" x14ac:dyDescent="0.25">
      <c r="B608" s="171"/>
      <c r="H608" s="200"/>
    </row>
    <row r="609" spans="2:8" x14ac:dyDescent="0.25">
      <c r="B609" s="171"/>
      <c r="H609" s="200"/>
    </row>
    <row r="610" spans="2:8" x14ac:dyDescent="0.25">
      <c r="B610" s="171"/>
      <c r="H610" s="200"/>
    </row>
    <row r="611" spans="2:8" x14ac:dyDescent="0.25">
      <c r="B611" s="171"/>
      <c r="H611" s="200"/>
    </row>
    <row r="612" spans="2:8" x14ac:dyDescent="0.25">
      <c r="B612" s="171"/>
      <c r="H612" s="200"/>
    </row>
    <row r="613" spans="2:8" x14ac:dyDescent="0.25">
      <c r="B613" s="171"/>
      <c r="H613" s="200"/>
    </row>
    <row r="614" spans="2:8" x14ac:dyDescent="0.25">
      <c r="B614" s="171"/>
      <c r="H614" s="200"/>
    </row>
    <row r="615" spans="2:8" x14ac:dyDescent="0.25">
      <c r="B615" s="171"/>
      <c r="H615" s="200"/>
    </row>
    <row r="616" spans="2:8" x14ac:dyDescent="0.25">
      <c r="B616" s="171"/>
      <c r="H616" s="200"/>
    </row>
    <row r="617" spans="2:8" x14ac:dyDescent="0.25">
      <c r="B617" s="171"/>
      <c r="H617" s="200"/>
    </row>
    <row r="618" spans="2:8" x14ac:dyDescent="0.25">
      <c r="B618" s="171"/>
      <c r="H618" s="200"/>
    </row>
    <row r="619" spans="2:8" x14ac:dyDescent="0.25">
      <c r="B619" s="171"/>
      <c r="H619" s="200"/>
    </row>
    <row r="620" spans="2:8" x14ac:dyDescent="0.25">
      <c r="B620" s="171"/>
      <c r="H620" s="200"/>
    </row>
    <row r="621" spans="2:8" x14ac:dyDescent="0.25">
      <c r="B621" s="171"/>
      <c r="H621" s="200"/>
    </row>
    <row r="622" spans="2:8" x14ac:dyDescent="0.25">
      <c r="B622" s="171"/>
      <c r="H622" s="200"/>
    </row>
    <row r="623" spans="2:8" x14ac:dyDescent="0.25">
      <c r="B623" s="171"/>
      <c r="H623" s="200"/>
    </row>
    <row r="624" spans="2:8" x14ac:dyDescent="0.25">
      <c r="B624" s="171"/>
      <c r="H624" s="200"/>
    </row>
    <row r="625" spans="2:8" x14ac:dyDescent="0.25">
      <c r="B625" s="171"/>
      <c r="H625" s="200"/>
    </row>
    <row r="626" spans="2:8" x14ac:dyDescent="0.25">
      <c r="B626" s="171"/>
      <c r="H626" s="200"/>
    </row>
    <row r="627" spans="2:8" x14ac:dyDescent="0.25">
      <c r="B627" s="171"/>
      <c r="H627" s="200"/>
    </row>
    <row r="628" spans="2:8" x14ac:dyDescent="0.25">
      <c r="B628" s="171"/>
      <c r="H628" s="200"/>
    </row>
    <row r="629" spans="2:8" x14ac:dyDescent="0.25">
      <c r="B629" s="171"/>
      <c r="H629" s="200"/>
    </row>
    <row r="630" spans="2:8" x14ac:dyDescent="0.25">
      <c r="B630" s="171"/>
      <c r="H630" s="200"/>
    </row>
    <row r="631" spans="2:8" x14ac:dyDescent="0.25">
      <c r="B631" s="171"/>
      <c r="H631" s="200"/>
    </row>
    <row r="632" spans="2:8" x14ac:dyDescent="0.25">
      <c r="B632" s="171"/>
      <c r="H632" s="200"/>
    </row>
    <row r="633" spans="2:8" x14ac:dyDescent="0.25">
      <c r="B633" s="171"/>
      <c r="H633" s="200"/>
    </row>
    <row r="634" spans="2:8" x14ac:dyDescent="0.25">
      <c r="B634" s="171"/>
      <c r="H634" s="200"/>
    </row>
    <row r="635" spans="2:8" x14ac:dyDescent="0.25">
      <c r="B635" s="171"/>
      <c r="H635" s="200"/>
    </row>
    <row r="636" spans="2:8" x14ac:dyDescent="0.25">
      <c r="B636" s="171"/>
      <c r="H636" s="200"/>
    </row>
    <row r="637" spans="2:8" x14ac:dyDescent="0.25">
      <c r="B637" s="171"/>
      <c r="H637" s="200"/>
    </row>
    <row r="638" spans="2:8" x14ac:dyDescent="0.25">
      <c r="B638" s="171"/>
      <c r="H638" s="200"/>
    </row>
    <row r="639" spans="2:8" x14ac:dyDescent="0.25">
      <c r="B639" s="171"/>
      <c r="H639" s="200"/>
    </row>
    <row r="640" spans="2:8" x14ac:dyDescent="0.25">
      <c r="B640" s="171"/>
      <c r="H640" s="200"/>
    </row>
    <row r="641" spans="2:8" x14ac:dyDescent="0.25">
      <c r="B641" s="171"/>
      <c r="H641" s="200"/>
    </row>
    <row r="642" spans="2:8" x14ac:dyDescent="0.25">
      <c r="B642" s="171"/>
      <c r="H642" s="200"/>
    </row>
    <row r="643" spans="2:8" x14ac:dyDescent="0.25">
      <c r="B643" s="171"/>
      <c r="H643" s="200"/>
    </row>
    <row r="644" spans="2:8" x14ac:dyDescent="0.25">
      <c r="B644" s="171"/>
      <c r="H644" s="200"/>
    </row>
    <row r="645" spans="2:8" x14ac:dyDescent="0.25">
      <c r="B645" s="171"/>
      <c r="H645" s="200"/>
    </row>
    <row r="646" spans="2:8" x14ac:dyDescent="0.25">
      <c r="B646" s="171"/>
      <c r="H646" s="200"/>
    </row>
    <row r="647" spans="2:8" x14ac:dyDescent="0.25">
      <c r="B647" s="171"/>
      <c r="H647" s="200"/>
    </row>
    <row r="648" spans="2:8" x14ac:dyDescent="0.25">
      <c r="B648" s="171"/>
      <c r="H648" s="200"/>
    </row>
    <row r="649" spans="2:8" x14ac:dyDescent="0.25">
      <c r="B649" s="171"/>
      <c r="H649" s="200"/>
    </row>
    <row r="650" spans="2:8" x14ac:dyDescent="0.25">
      <c r="B650" s="171"/>
      <c r="H650" s="200"/>
    </row>
    <row r="651" spans="2:8" x14ac:dyDescent="0.25">
      <c r="B651" s="171"/>
      <c r="H651" s="200"/>
    </row>
    <row r="652" spans="2:8" x14ac:dyDescent="0.25">
      <c r="B652" s="171"/>
      <c r="H652" s="200"/>
    </row>
    <row r="653" spans="2:8" x14ac:dyDescent="0.25">
      <c r="B653" s="171"/>
      <c r="H653" s="200"/>
    </row>
    <row r="654" spans="2:8" x14ac:dyDescent="0.25">
      <c r="B654" s="171"/>
      <c r="H654" s="200"/>
    </row>
    <row r="655" spans="2:8" x14ac:dyDescent="0.25">
      <c r="B655" s="171"/>
      <c r="H655" s="200"/>
    </row>
    <row r="656" spans="2:8" x14ac:dyDescent="0.25">
      <c r="B656" s="171"/>
      <c r="H656" s="200"/>
    </row>
    <row r="657" spans="2:8" x14ac:dyDescent="0.25">
      <c r="B657" s="171"/>
      <c r="H657" s="200"/>
    </row>
    <row r="658" spans="2:8" x14ac:dyDescent="0.25">
      <c r="B658" s="171"/>
      <c r="H658" s="200"/>
    </row>
    <row r="659" spans="2:8" x14ac:dyDescent="0.25">
      <c r="B659" s="171"/>
      <c r="H659" s="200"/>
    </row>
    <row r="660" spans="2:8" x14ac:dyDescent="0.25">
      <c r="B660" s="171"/>
      <c r="H660" s="200"/>
    </row>
    <row r="661" spans="2:8" x14ac:dyDescent="0.25">
      <c r="B661" s="171"/>
      <c r="H661" s="200"/>
    </row>
    <row r="662" spans="2:8" x14ac:dyDescent="0.25">
      <c r="B662" s="171"/>
      <c r="H662" s="200"/>
    </row>
    <row r="663" spans="2:8" x14ac:dyDescent="0.25">
      <c r="B663" s="171"/>
      <c r="H663" s="200"/>
    </row>
    <row r="664" spans="2:8" x14ac:dyDescent="0.25">
      <c r="B664" s="171"/>
      <c r="H664" s="200"/>
    </row>
    <row r="665" spans="2:8" x14ac:dyDescent="0.25">
      <c r="B665" s="171"/>
      <c r="H665" s="200"/>
    </row>
    <row r="666" spans="2:8" x14ac:dyDescent="0.25">
      <c r="B666" s="171"/>
      <c r="H666" s="200"/>
    </row>
    <row r="667" spans="2:8" x14ac:dyDescent="0.25">
      <c r="B667" s="171"/>
      <c r="H667" s="200"/>
    </row>
    <row r="668" spans="2:8" x14ac:dyDescent="0.25">
      <c r="B668" s="171"/>
      <c r="H668" s="200"/>
    </row>
    <row r="669" spans="2:8" x14ac:dyDescent="0.25">
      <c r="B669" s="171"/>
      <c r="H669" s="200"/>
    </row>
    <row r="670" spans="2:8" x14ac:dyDescent="0.25">
      <c r="B670" s="171"/>
      <c r="H670" s="200"/>
    </row>
    <row r="671" spans="2:8" x14ac:dyDescent="0.25">
      <c r="B671" s="171"/>
      <c r="H671" s="200"/>
    </row>
    <row r="672" spans="2:8" x14ac:dyDescent="0.25">
      <c r="B672" s="171"/>
      <c r="H672" s="200"/>
    </row>
    <row r="673" spans="2:8" x14ac:dyDescent="0.25">
      <c r="B673" s="171"/>
      <c r="H673" s="200"/>
    </row>
    <row r="674" spans="2:8" x14ac:dyDescent="0.25">
      <c r="B674" s="171"/>
      <c r="H674" s="200"/>
    </row>
    <row r="675" spans="2:8" x14ac:dyDescent="0.25">
      <c r="B675" s="171"/>
      <c r="H675" s="200"/>
    </row>
    <row r="676" spans="2:8" x14ac:dyDescent="0.25">
      <c r="B676" s="171"/>
      <c r="H676" s="200"/>
    </row>
    <row r="677" spans="2:8" x14ac:dyDescent="0.25">
      <c r="B677" s="171"/>
      <c r="H677" s="200"/>
    </row>
    <row r="678" spans="2:8" x14ac:dyDescent="0.25">
      <c r="B678" s="171"/>
      <c r="H678" s="200"/>
    </row>
    <row r="679" spans="2:8" x14ac:dyDescent="0.25">
      <c r="B679" s="171"/>
      <c r="H679" s="200"/>
    </row>
    <row r="680" spans="2:8" x14ac:dyDescent="0.25">
      <c r="B680" s="171"/>
      <c r="H680" s="200"/>
    </row>
    <row r="681" spans="2:8" x14ac:dyDescent="0.25">
      <c r="B681" s="171"/>
      <c r="H681" s="200"/>
    </row>
    <row r="682" spans="2:8" x14ac:dyDescent="0.25">
      <c r="B682" s="171"/>
      <c r="H682" s="200"/>
    </row>
    <row r="683" spans="2:8" x14ac:dyDescent="0.25">
      <c r="B683" s="171"/>
      <c r="H683" s="200"/>
    </row>
    <row r="684" spans="2:8" x14ac:dyDescent="0.25">
      <c r="B684" s="171"/>
      <c r="H684" s="200"/>
    </row>
    <row r="685" spans="2:8" x14ac:dyDescent="0.25">
      <c r="B685" s="171"/>
      <c r="H685" s="200"/>
    </row>
    <row r="686" spans="2:8" x14ac:dyDescent="0.25">
      <c r="B686" s="171"/>
    </row>
    <row r="687" spans="2:8" x14ac:dyDescent="0.25">
      <c r="B687" s="171"/>
    </row>
    <row r="688" spans="2:8" x14ac:dyDescent="0.25">
      <c r="B688" s="171"/>
    </row>
    <row r="689" spans="2:2" x14ac:dyDescent="0.25">
      <c r="B689" s="171"/>
    </row>
    <row r="690" spans="2:2" x14ac:dyDescent="0.25">
      <c r="B690" s="171"/>
    </row>
    <row r="691" spans="2:2" x14ac:dyDescent="0.25">
      <c r="B691" s="171"/>
    </row>
    <row r="692" spans="2:2" x14ac:dyDescent="0.25">
      <c r="B692" s="171"/>
    </row>
    <row r="693" spans="2:2" x14ac:dyDescent="0.25">
      <c r="B693" s="171"/>
    </row>
    <row r="694" spans="2:2" x14ac:dyDescent="0.25">
      <c r="B694" s="171"/>
    </row>
    <row r="695" spans="2:2" x14ac:dyDescent="0.25">
      <c r="B695" s="171"/>
    </row>
    <row r="696" spans="2:2" x14ac:dyDescent="0.25">
      <c r="B696" s="171"/>
    </row>
    <row r="697" spans="2:2" x14ac:dyDescent="0.25">
      <c r="B697" s="171"/>
    </row>
    <row r="698" spans="2:2" x14ac:dyDescent="0.25">
      <c r="B698" s="171"/>
    </row>
    <row r="699" spans="2:2" x14ac:dyDescent="0.25">
      <c r="B699" s="171"/>
    </row>
    <row r="700" spans="2:2" x14ac:dyDescent="0.25">
      <c r="B700" s="171"/>
    </row>
    <row r="701" spans="2:2" x14ac:dyDescent="0.25">
      <c r="B701" s="171"/>
    </row>
    <row r="702" spans="2:2" x14ac:dyDescent="0.25">
      <c r="B702" s="171"/>
    </row>
    <row r="703" spans="2:2" x14ac:dyDescent="0.25">
      <c r="B703" s="171"/>
    </row>
    <row r="704" spans="2:2" x14ac:dyDescent="0.25">
      <c r="B704" s="171"/>
    </row>
    <row r="705" spans="2:2" x14ac:dyDescent="0.25">
      <c r="B705" s="171"/>
    </row>
    <row r="706" spans="2:2" x14ac:dyDescent="0.25">
      <c r="B706" s="171"/>
    </row>
    <row r="707" spans="2:2" x14ac:dyDescent="0.25">
      <c r="B707" s="171"/>
    </row>
    <row r="708" spans="2:2" x14ac:dyDescent="0.25">
      <c r="B708" s="171"/>
    </row>
    <row r="709" spans="2:2" x14ac:dyDescent="0.25">
      <c r="B709" s="171"/>
    </row>
    <row r="710" spans="2:2" x14ac:dyDescent="0.25">
      <c r="B710" s="171"/>
    </row>
    <row r="711" spans="2:2" x14ac:dyDescent="0.25">
      <c r="B711" s="171"/>
    </row>
    <row r="712" spans="2:2" x14ac:dyDescent="0.25">
      <c r="B712" s="171"/>
    </row>
    <row r="713" spans="2:2" x14ac:dyDescent="0.25">
      <c r="B713" s="171"/>
    </row>
    <row r="714" spans="2:2" x14ac:dyDescent="0.25">
      <c r="B714" s="171"/>
    </row>
    <row r="715" spans="2:2" x14ac:dyDescent="0.25">
      <c r="B715" s="171"/>
    </row>
    <row r="716" spans="2:2" x14ac:dyDescent="0.25">
      <c r="B716" s="171"/>
    </row>
    <row r="717" spans="2:2" x14ac:dyDescent="0.25">
      <c r="B717" s="171"/>
    </row>
    <row r="718" spans="2:2" x14ac:dyDescent="0.25">
      <c r="B718" s="171"/>
    </row>
    <row r="719" spans="2:2" x14ac:dyDescent="0.25">
      <c r="B719" s="171"/>
    </row>
    <row r="720" spans="2:2" x14ac:dyDescent="0.25">
      <c r="B720" s="171"/>
    </row>
    <row r="721" spans="2:2" x14ac:dyDescent="0.25">
      <c r="B721" s="171"/>
    </row>
    <row r="722" spans="2:2" x14ac:dyDescent="0.25">
      <c r="B722" s="171"/>
    </row>
    <row r="723" spans="2:2" x14ac:dyDescent="0.25">
      <c r="B723" s="171"/>
    </row>
    <row r="724" spans="2:2" x14ac:dyDescent="0.25">
      <c r="B724" s="171"/>
    </row>
    <row r="725" spans="2:2" x14ac:dyDescent="0.25">
      <c r="B725" s="171"/>
    </row>
    <row r="726" spans="2:2" x14ac:dyDescent="0.25">
      <c r="B726" s="171"/>
    </row>
    <row r="727" spans="2:2" x14ac:dyDescent="0.25">
      <c r="B727" s="171"/>
    </row>
    <row r="728" spans="2:2" x14ac:dyDescent="0.25">
      <c r="B728" s="171"/>
    </row>
    <row r="729" spans="2:2" x14ac:dyDescent="0.25">
      <c r="B729" s="171"/>
    </row>
    <row r="730" spans="2:2" x14ac:dyDescent="0.25">
      <c r="B730" s="171"/>
    </row>
    <row r="731" spans="2:2" x14ac:dyDescent="0.25">
      <c r="B731" s="171"/>
    </row>
    <row r="732" spans="2:2" x14ac:dyDescent="0.25">
      <c r="B732" s="171"/>
    </row>
    <row r="733" spans="2:2" x14ac:dyDescent="0.25">
      <c r="B733" s="171"/>
    </row>
    <row r="734" spans="2:2" x14ac:dyDescent="0.25">
      <c r="B734" s="171"/>
    </row>
    <row r="735" spans="2:2" x14ac:dyDescent="0.25">
      <c r="B735" s="171"/>
    </row>
    <row r="736" spans="2:2" x14ac:dyDescent="0.25">
      <c r="B736" s="171"/>
    </row>
    <row r="737" spans="2:2" x14ac:dyDescent="0.25">
      <c r="B737" s="171"/>
    </row>
    <row r="738" spans="2:2" x14ac:dyDescent="0.25">
      <c r="B738" s="171"/>
    </row>
    <row r="739" spans="2:2" x14ac:dyDescent="0.25">
      <c r="B739" s="171"/>
    </row>
    <row r="740" spans="2:2" x14ac:dyDescent="0.25">
      <c r="B740" s="171"/>
    </row>
    <row r="741" spans="2:2" x14ac:dyDescent="0.25">
      <c r="B741" s="171"/>
    </row>
    <row r="742" spans="2:2" x14ac:dyDescent="0.25">
      <c r="B742" s="171"/>
    </row>
    <row r="743" spans="2:2" x14ac:dyDescent="0.25">
      <c r="B743" s="171"/>
    </row>
    <row r="744" spans="2:2" x14ac:dyDescent="0.25">
      <c r="B744" s="171"/>
    </row>
    <row r="745" spans="2:2" x14ac:dyDescent="0.25">
      <c r="B745" s="171"/>
    </row>
    <row r="746" spans="2:2" x14ac:dyDescent="0.25">
      <c r="B746" s="171"/>
    </row>
    <row r="747" spans="2:2" x14ac:dyDescent="0.25">
      <c r="B747" s="171"/>
    </row>
    <row r="748" spans="2:2" x14ac:dyDescent="0.25">
      <c r="B748" s="171"/>
    </row>
    <row r="749" spans="2:2" x14ac:dyDescent="0.25">
      <c r="B749" s="171"/>
    </row>
    <row r="750" spans="2:2" x14ac:dyDescent="0.25">
      <c r="B750" s="171"/>
    </row>
    <row r="751" spans="2:2" x14ac:dyDescent="0.25">
      <c r="B751" s="171"/>
    </row>
    <row r="752" spans="2:2" x14ac:dyDescent="0.25">
      <c r="B752" s="171"/>
    </row>
    <row r="753" spans="2:2" x14ac:dyDescent="0.25">
      <c r="B753" s="171"/>
    </row>
    <row r="754" spans="2:2" x14ac:dyDescent="0.25">
      <c r="B754" s="171"/>
    </row>
    <row r="755" spans="2:2" x14ac:dyDescent="0.25">
      <c r="B755" s="171"/>
    </row>
    <row r="756" spans="2:2" x14ac:dyDescent="0.25">
      <c r="B756" s="171"/>
    </row>
    <row r="757" spans="2:2" x14ac:dyDescent="0.25">
      <c r="B757" s="171"/>
    </row>
    <row r="758" spans="2:2" x14ac:dyDescent="0.25">
      <c r="B758" s="171"/>
    </row>
    <row r="759" spans="2:2" x14ac:dyDescent="0.25">
      <c r="B759" s="171"/>
    </row>
    <row r="760" spans="2:2" x14ac:dyDescent="0.25">
      <c r="B760" s="171"/>
    </row>
    <row r="761" spans="2:2" x14ac:dyDescent="0.25">
      <c r="B761" s="171"/>
    </row>
    <row r="762" spans="2:2" x14ac:dyDescent="0.25">
      <c r="B762" s="171"/>
    </row>
    <row r="763" spans="2:2" x14ac:dyDescent="0.25">
      <c r="B763" s="171"/>
    </row>
    <row r="764" spans="2:2" x14ac:dyDescent="0.25">
      <c r="B764" s="171"/>
    </row>
    <row r="765" spans="2:2" x14ac:dyDescent="0.25">
      <c r="B765" s="171"/>
    </row>
    <row r="766" spans="2:2" x14ac:dyDescent="0.25">
      <c r="B766" s="171"/>
    </row>
    <row r="767" spans="2:2" x14ac:dyDescent="0.25">
      <c r="B767" s="171"/>
    </row>
    <row r="768" spans="2:2" x14ac:dyDescent="0.25">
      <c r="B768" s="171"/>
    </row>
    <row r="769" spans="2:2" x14ac:dyDescent="0.25">
      <c r="B769" s="171"/>
    </row>
    <row r="770" spans="2:2" x14ac:dyDescent="0.25">
      <c r="B770" s="171"/>
    </row>
    <row r="771" spans="2:2" x14ac:dyDescent="0.25">
      <c r="B771" s="171"/>
    </row>
    <row r="772" spans="2:2" x14ac:dyDescent="0.25">
      <c r="B772" s="171"/>
    </row>
    <row r="773" spans="2:2" x14ac:dyDescent="0.25">
      <c r="B773" s="171"/>
    </row>
    <row r="774" spans="2:2" x14ac:dyDescent="0.25">
      <c r="B774" s="171"/>
    </row>
    <row r="775" spans="2:2" x14ac:dyDescent="0.25">
      <c r="B775" s="171"/>
    </row>
    <row r="776" spans="2:2" x14ac:dyDescent="0.25">
      <c r="B776" s="171"/>
    </row>
    <row r="777" spans="2:2" x14ac:dyDescent="0.25">
      <c r="B777" s="171"/>
    </row>
    <row r="778" spans="2:2" x14ac:dyDescent="0.25">
      <c r="B778" s="171"/>
    </row>
    <row r="779" spans="2:2" x14ac:dyDescent="0.25">
      <c r="B779" s="171"/>
    </row>
    <row r="780" spans="2:2" x14ac:dyDescent="0.25">
      <c r="B780" s="171"/>
    </row>
    <row r="781" spans="2:2" x14ac:dyDescent="0.25">
      <c r="B781" s="171"/>
    </row>
    <row r="782" spans="2:2" x14ac:dyDescent="0.25">
      <c r="B782" s="171"/>
    </row>
    <row r="783" spans="2:2" x14ac:dyDescent="0.25">
      <c r="B783" s="171"/>
    </row>
    <row r="784" spans="2:2" x14ac:dyDescent="0.25">
      <c r="B784" s="171"/>
    </row>
    <row r="785" spans="2:2" x14ac:dyDescent="0.25">
      <c r="B785" s="171"/>
    </row>
    <row r="786" spans="2:2" x14ac:dyDescent="0.25">
      <c r="B786" s="171"/>
    </row>
    <row r="787" spans="2:2" x14ac:dyDescent="0.25">
      <c r="B787" s="171"/>
    </row>
    <row r="788" spans="2:2" x14ac:dyDescent="0.25">
      <c r="B788" s="171"/>
    </row>
    <row r="789" spans="2:2" x14ac:dyDescent="0.25">
      <c r="B789" s="171"/>
    </row>
    <row r="790" spans="2:2" x14ac:dyDescent="0.25">
      <c r="B790" s="171"/>
    </row>
    <row r="791" spans="2:2" x14ac:dyDescent="0.25">
      <c r="B791" s="171"/>
    </row>
    <row r="792" spans="2:2" x14ac:dyDescent="0.25">
      <c r="B792" s="171"/>
    </row>
    <row r="793" spans="2:2" x14ac:dyDescent="0.25">
      <c r="B793" s="171"/>
    </row>
    <row r="794" spans="2:2" x14ac:dyDescent="0.25">
      <c r="B794" s="171"/>
    </row>
    <row r="795" spans="2:2" x14ac:dyDescent="0.25">
      <c r="B795" s="171"/>
    </row>
    <row r="796" spans="2:2" x14ac:dyDescent="0.25">
      <c r="B796" s="171"/>
    </row>
    <row r="797" spans="2:2" x14ac:dyDescent="0.25">
      <c r="B797" s="171"/>
    </row>
    <row r="798" spans="2:2" x14ac:dyDescent="0.25">
      <c r="B798" s="171"/>
    </row>
    <row r="799" spans="2:2" x14ac:dyDescent="0.25">
      <c r="B799" s="171"/>
    </row>
    <row r="800" spans="2:2" x14ac:dyDescent="0.25">
      <c r="B800" s="171"/>
    </row>
    <row r="801" spans="2:2" x14ac:dyDescent="0.25">
      <c r="B801" s="171"/>
    </row>
    <row r="802" spans="2:2" x14ac:dyDescent="0.25">
      <c r="B802" s="171"/>
    </row>
    <row r="803" spans="2:2" x14ac:dyDescent="0.25">
      <c r="B803" s="171"/>
    </row>
    <row r="804" spans="2:2" x14ac:dyDescent="0.25">
      <c r="B804" s="171"/>
    </row>
    <row r="805" spans="2:2" x14ac:dyDescent="0.25">
      <c r="B805" s="171"/>
    </row>
    <row r="806" spans="2:2" x14ac:dyDescent="0.25">
      <c r="B806" s="171"/>
    </row>
    <row r="807" spans="2:2" x14ac:dyDescent="0.25">
      <c r="B807" s="171"/>
    </row>
    <row r="808" spans="2:2" x14ac:dyDescent="0.25">
      <c r="B808" s="171"/>
    </row>
    <row r="809" spans="2:2" x14ac:dyDescent="0.25">
      <c r="B809" s="171"/>
    </row>
    <row r="810" spans="2:2" x14ac:dyDescent="0.25">
      <c r="B810" s="171"/>
    </row>
    <row r="811" spans="2:2" x14ac:dyDescent="0.25">
      <c r="B811" s="171"/>
    </row>
    <row r="812" spans="2:2" x14ac:dyDescent="0.25">
      <c r="B812" s="171"/>
    </row>
    <row r="813" spans="2:2" x14ac:dyDescent="0.25">
      <c r="B813" s="171"/>
    </row>
    <row r="814" spans="2:2" x14ac:dyDescent="0.25">
      <c r="B814" s="171"/>
    </row>
    <row r="815" spans="2:2" x14ac:dyDescent="0.25">
      <c r="B815" s="171"/>
    </row>
    <row r="816" spans="2:2" x14ac:dyDescent="0.25">
      <c r="B816" s="171"/>
    </row>
    <row r="817" spans="2:2" x14ac:dyDescent="0.25">
      <c r="B817" s="171"/>
    </row>
    <row r="818" spans="2:2" x14ac:dyDescent="0.25">
      <c r="B818" s="171"/>
    </row>
    <row r="819" spans="2:2" x14ac:dyDescent="0.25">
      <c r="B819" s="171"/>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M700"/>
  <sheetViews>
    <sheetView showZeros="0" view="pageBreakPreview" zoomScale="145" zoomScaleNormal="120" zoomScaleSheetLayoutView="145" workbookViewId="0">
      <pane ySplit="5" topLeftCell="A36" activePane="bottomLeft" state="frozen"/>
      <selection activeCell="A2" sqref="A2:C3"/>
      <selection pane="bottomLeft" activeCell="A43" sqref="A43:XFD56"/>
    </sheetView>
  </sheetViews>
  <sheetFormatPr defaultColWidth="9.28515625" defaultRowHeight="12" x14ac:dyDescent="0.2"/>
  <cols>
    <col min="1" max="1" width="4.7109375" style="66" bestFit="1" customWidth="1"/>
    <col min="2" max="2" width="2.7109375" style="236" bestFit="1" customWidth="1"/>
    <col min="3" max="3" width="43.7109375" style="219" customWidth="1"/>
    <col min="4" max="4" width="9" style="66" customWidth="1"/>
    <col min="5" max="5" width="11.28515625" style="226" customWidth="1"/>
    <col min="6" max="6" width="10.42578125" style="63" customWidth="1"/>
    <col min="7" max="7" width="14.42578125" style="61" bestFit="1" customWidth="1"/>
    <col min="8" max="8" width="12.42578125" style="66" bestFit="1" customWidth="1"/>
    <col min="9" max="9" width="10.42578125" style="66" bestFit="1" customWidth="1"/>
    <col min="10" max="16384" width="9.28515625" style="66"/>
  </cols>
  <sheetData>
    <row r="1" spans="1:13" ht="12.75" customHeight="1" x14ac:dyDescent="0.2">
      <c r="A1" s="319" t="s">
        <v>0</v>
      </c>
      <c r="B1" s="320"/>
      <c r="C1" s="321"/>
      <c r="D1" s="310" t="s">
        <v>24</v>
      </c>
      <c r="E1" s="311"/>
      <c r="F1" s="312"/>
      <c r="G1" s="203" t="s">
        <v>19</v>
      </c>
    </row>
    <row r="2" spans="1:13" ht="12.75" customHeight="1" x14ac:dyDescent="0.2">
      <c r="A2" s="304" t="s">
        <v>355</v>
      </c>
      <c r="B2" s="305"/>
      <c r="C2" s="306"/>
      <c r="D2" s="313"/>
      <c r="E2" s="314"/>
      <c r="F2" s="315"/>
      <c r="G2" s="204" t="s">
        <v>230</v>
      </c>
    </row>
    <row r="3" spans="1:13" x14ac:dyDescent="0.2">
      <c r="A3" s="307"/>
      <c r="B3" s="308"/>
      <c r="C3" s="309"/>
      <c r="D3" s="316" t="s">
        <v>25</v>
      </c>
      <c r="E3" s="317"/>
      <c r="F3" s="318"/>
      <c r="G3" s="205"/>
    </row>
    <row r="4" spans="1:13" s="209" customFormat="1" x14ac:dyDescent="0.2">
      <c r="A4" s="206" t="s">
        <v>164</v>
      </c>
      <c r="B4" s="207"/>
      <c r="C4" s="208" t="s">
        <v>162</v>
      </c>
      <c r="E4" s="210"/>
      <c r="F4" s="211"/>
      <c r="G4" s="212"/>
    </row>
    <row r="5" spans="1:13" ht="12.75" thickBot="1" x14ac:dyDescent="0.25">
      <c r="A5" s="213" t="s">
        <v>1</v>
      </c>
      <c r="B5" s="214"/>
      <c r="C5" s="215" t="s">
        <v>2</v>
      </c>
      <c r="D5" s="213" t="s">
        <v>3</v>
      </c>
      <c r="E5" s="216" t="s">
        <v>4</v>
      </c>
      <c r="F5" s="217" t="s">
        <v>5</v>
      </c>
      <c r="G5" s="217" t="s">
        <v>6</v>
      </c>
    </row>
    <row r="6" spans="1:13" ht="12.75" thickTop="1" x14ac:dyDescent="0.2">
      <c r="A6" s="218"/>
      <c r="B6" s="60"/>
      <c r="E6" s="63"/>
      <c r="F6" s="64"/>
      <c r="G6" s="65"/>
    </row>
    <row r="7" spans="1:13" s="223" customFormat="1" x14ac:dyDescent="0.2">
      <c r="A7" s="220">
        <v>4</v>
      </c>
      <c r="B7" s="221"/>
      <c r="C7" s="222" t="s">
        <v>93</v>
      </c>
      <c r="D7" s="62"/>
      <c r="E7" s="63"/>
      <c r="F7" s="64"/>
      <c r="G7" s="65"/>
    </row>
    <row r="8" spans="1:13" x14ac:dyDescent="0.2">
      <c r="A8" s="224"/>
      <c r="B8" s="60"/>
      <c r="C8" s="225"/>
      <c r="D8" s="226"/>
      <c r="E8" s="63"/>
      <c r="F8" s="65"/>
      <c r="G8" s="65"/>
      <c r="H8" s="61"/>
      <c r="I8" s="61"/>
      <c r="J8" s="61"/>
      <c r="K8" s="61"/>
      <c r="L8" s="61"/>
      <c r="M8" s="61"/>
    </row>
    <row r="9" spans="1:13" x14ac:dyDescent="0.2">
      <c r="A9" s="218">
        <v>1</v>
      </c>
      <c r="B9" s="60"/>
      <c r="C9" s="66" t="s">
        <v>94</v>
      </c>
      <c r="D9" s="226"/>
      <c r="E9" s="63"/>
      <c r="F9" s="65"/>
      <c r="G9" s="65"/>
      <c r="H9" s="61"/>
      <c r="I9" s="61"/>
      <c r="J9" s="61"/>
      <c r="K9" s="61"/>
      <c r="L9" s="61"/>
      <c r="M9" s="61"/>
    </row>
    <row r="10" spans="1:13" x14ac:dyDescent="0.2">
      <c r="A10" s="218"/>
      <c r="B10" s="60"/>
      <c r="C10" s="61" t="s">
        <v>95</v>
      </c>
      <c r="D10" s="226"/>
      <c r="E10" s="63"/>
      <c r="F10" s="65"/>
      <c r="G10" s="65"/>
      <c r="H10" s="61"/>
      <c r="I10" s="61"/>
      <c r="J10" s="61"/>
      <c r="K10" s="61"/>
      <c r="L10" s="61"/>
      <c r="M10" s="61"/>
    </row>
    <row r="11" spans="1:13" x14ac:dyDescent="0.2">
      <c r="A11" s="218"/>
      <c r="B11" s="60"/>
      <c r="C11" s="61" t="s">
        <v>44</v>
      </c>
      <c r="D11" s="226"/>
      <c r="E11" s="63"/>
      <c r="F11" s="65"/>
      <c r="G11" s="65"/>
      <c r="H11" s="61"/>
      <c r="I11" s="61"/>
      <c r="J11" s="61"/>
      <c r="K11" s="61"/>
      <c r="L11" s="61"/>
      <c r="M11" s="61"/>
    </row>
    <row r="12" spans="1:13" x14ac:dyDescent="0.2">
      <c r="A12" s="218"/>
      <c r="B12" s="60"/>
      <c r="C12" s="61" t="s">
        <v>96</v>
      </c>
      <c r="D12" s="226"/>
      <c r="E12" s="63"/>
      <c r="F12" s="65"/>
      <c r="G12" s="65"/>
      <c r="H12" s="61"/>
      <c r="I12" s="61"/>
      <c r="J12" s="61"/>
      <c r="K12" s="61"/>
      <c r="L12" s="61"/>
      <c r="M12" s="61"/>
    </row>
    <row r="13" spans="1:13" x14ac:dyDescent="0.2">
      <c r="A13" s="218"/>
      <c r="B13" s="60"/>
      <c r="C13" s="61" t="s">
        <v>56</v>
      </c>
      <c r="D13" s="226"/>
      <c r="E13" s="63"/>
      <c r="F13" s="65"/>
      <c r="G13" s="65"/>
      <c r="H13" s="61"/>
      <c r="I13" s="61"/>
      <c r="J13" s="61"/>
      <c r="K13" s="61"/>
      <c r="L13" s="61"/>
      <c r="M13" s="61"/>
    </row>
    <row r="14" spans="1:13" x14ac:dyDescent="0.2">
      <c r="A14" s="218"/>
      <c r="B14" s="60"/>
      <c r="C14" s="61" t="s">
        <v>97</v>
      </c>
      <c r="D14" s="226" t="s">
        <v>98</v>
      </c>
      <c r="E14" s="63">
        <v>170</v>
      </c>
      <c r="F14" s="65"/>
      <c r="G14" s="65">
        <f>E14*F14</f>
        <v>0</v>
      </c>
      <c r="H14" s="61"/>
      <c r="I14" s="61"/>
      <c r="J14" s="61"/>
      <c r="K14" s="61"/>
      <c r="L14" s="61"/>
      <c r="M14" s="61"/>
    </row>
    <row r="15" spans="1:13" x14ac:dyDescent="0.2">
      <c r="A15" s="218"/>
      <c r="B15" s="60"/>
      <c r="C15" s="225"/>
      <c r="D15" s="226"/>
      <c r="E15" s="63"/>
      <c r="F15" s="65"/>
      <c r="G15" s="65"/>
      <c r="H15" s="61"/>
      <c r="I15" s="61"/>
      <c r="J15" s="61"/>
      <c r="K15" s="61"/>
      <c r="L15" s="61"/>
      <c r="M15" s="61"/>
    </row>
    <row r="16" spans="1:13" x14ac:dyDescent="0.2">
      <c r="A16" s="218" t="s">
        <v>12</v>
      </c>
      <c r="B16" s="60"/>
      <c r="C16" s="66" t="s">
        <v>237</v>
      </c>
      <c r="D16" s="226"/>
      <c r="E16" s="63"/>
      <c r="F16" s="65"/>
      <c r="G16" s="65"/>
      <c r="H16" s="61"/>
      <c r="I16" s="61"/>
      <c r="J16" s="61"/>
      <c r="K16" s="61"/>
      <c r="L16" s="61"/>
      <c r="M16" s="61"/>
    </row>
    <row r="17" spans="1:13" x14ac:dyDescent="0.2">
      <c r="A17" s="224"/>
      <c r="B17" s="60"/>
      <c r="C17" s="66" t="s">
        <v>233</v>
      </c>
      <c r="D17" s="226"/>
      <c r="E17" s="63"/>
      <c r="F17" s="65"/>
      <c r="G17" s="65"/>
      <c r="H17" s="61"/>
      <c r="I17" s="61"/>
      <c r="J17" s="61"/>
      <c r="K17" s="61"/>
      <c r="L17" s="61"/>
      <c r="M17" s="61"/>
    </row>
    <row r="18" spans="1:13" x14ac:dyDescent="0.2">
      <c r="A18" s="224"/>
      <c r="B18" s="60"/>
      <c r="C18" s="66" t="s">
        <v>100</v>
      </c>
      <c r="D18" s="226"/>
      <c r="E18" s="63"/>
      <c r="F18" s="65"/>
      <c r="G18" s="65"/>
      <c r="H18" s="61"/>
      <c r="I18" s="61"/>
      <c r="J18" s="61"/>
      <c r="K18" s="61"/>
      <c r="L18" s="61"/>
      <c r="M18" s="61"/>
    </row>
    <row r="19" spans="1:13" x14ac:dyDescent="0.2">
      <c r="A19" s="224"/>
      <c r="B19" s="60"/>
      <c r="C19" s="66" t="s">
        <v>101</v>
      </c>
      <c r="D19" s="226"/>
      <c r="E19" s="63"/>
      <c r="F19" s="65"/>
      <c r="G19" s="65"/>
      <c r="H19" s="61"/>
      <c r="I19" s="61"/>
      <c r="J19" s="61"/>
      <c r="K19" s="61"/>
      <c r="L19" s="61"/>
      <c r="M19" s="61"/>
    </row>
    <row r="20" spans="1:13" x14ac:dyDescent="0.2">
      <c r="A20" s="224"/>
      <c r="B20" s="60"/>
      <c r="C20" s="66" t="s">
        <v>102</v>
      </c>
      <c r="D20" s="226"/>
      <c r="E20" s="63"/>
      <c r="F20" s="65"/>
      <c r="G20" s="65"/>
      <c r="H20" s="61"/>
      <c r="I20" s="61"/>
      <c r="J20" s="61"/>
      <c r="K20" s="61"/>
      <c r="L20" s="61"/>
      <c r="M20" s="61"/>
    </row>
    <row r="21" spans="1:13" x14ac:dyDescent="0.2">
      <c r="A21" s="224"/>
      <c r="B21" s="60"/>
      <c r="C21" s="66" t="s">
        <v>234</v>
      </c>
      <c r="D21" s="226"/>
      <c r="E21" s="63"/>
      <c r="F21" s="65"/>
      <c r="G21" s="65"/>
      <c r="H21" s="61"/>
      <c r="I21" s="61"/>
      <c r="J21" s="61"/>
      <c r="K21" s="61"/>
      <c r="L21" s="61"/>
      <c r="M21" s="61"/>
    </row>
    <row r="22" spans="1:13" x14ac:dyDescent="0.2">
      <c r="A22" s="224"/>
      <c r="B22" s="60"/>
      <c r="C22" s="66" t="s">
        <v>99</v>
      </c>
      <c r="D22" s="227" t="s">
        <v>22</v>
      </c>
      <c r="E22" s="61">
        <v>30</v>
      </c>
      <c r="F22" s="65"/>
      <c r="G22" s="61">
        <f>E22*F22</f>
        <v>0</v>
      </c>
      <c r="H22" s="61"/>
      <c r="I22" s="61"/>
      <c r="J22" s="61"/>
      <c r="K22" s="61"/>
      <c r="L22" s="61"/>
      <c r="M22" s="61"/>
    </row>
    <row r="23" spans="1:13" x14ac:dyDescent="0.2">
      <c r="A23" s="224"/>
      <c r="B23" s="60"/>
      <c r="C23" s="225"/>
      <c r="D23" s="227"/>
      <c r="E23" s="63"/>
      <c r="F23" s="65"/>
      <c r="G23" s="65"/>
      <c r="H23" s="61"/>
      <c r="I23" s="61"/>
      <c r="J23" s="61"/>
      <c r="K23" s="61"/>
      <c r="L23" s="61"/>
      <c r="M23" s="61"/>
    </row>
    <row r="24" spans="1:13" x14ac:dyDescent="0.2">
      <c r="A24" s="218" t="s">
        <v>9</v>
      </c>
      <c r="B24" s="60"/>
      <c r="C24" s="66" t="s">
        <v>336</v>
      </c>
      <c r="D24" s="226"/>
      <c r="E24" s="61"/>
      <c r="F24" s="65"/>
      <c r="H24" s="61"/>
      <c r="I24" s="61"/>
      <c r="J24" s="61"/>
      <c r="K24" s="61"/>
      <c r="L24" s="61"/>
      <c r="M24" s="61"/>
    </row>
    <row r="25" spans="1:13" x14ac:dyDescent="0.2">
      <c r="A25" s="224"/>
      <c r="B25" s="60"/>
      <c r="C25" s="66" t="s">
        <v>103</v>
      </c>
      <c r="D25" s="226"/>
      <c r="E25" s="61"/>
      <c r="F25" s="65"/>
      <c r="H25" s="61"/>
      <c r="I25" s="61"/>
      <c r="J25" s="61"/>
      <c r="K25" s="61"/>
      <c r="L25" s="61"/>
      <c r="M25" s="61"/>
    </row>
    <row r="26" spans="1:13" x14ac:dyDescent="0.2">
      <c r="A26" s="224"/>
      <c r="B26" s="60"/>
      <c r="C26" s="66" t="s">
        <v>104</v>
      </c>
      <c r="D26" s="226"/>
      <c r="E26" s="61"/>
      <c r="F26" s="65"/>
      <c r="H26" s="61"/>
      <c r="I26" s="61"/>
      <c r="J26" s="61"/>
      <c r="K26" s="61"/>
      <c r="L26" s="61"/>
      <c r="M26" s="61"/>
    </row>
    <row r="27" spans="1:13" x14ac:dyDescent="0.2">
      <c r="A27" s="224"/>
      <c r="B27" s="60"/>
      <c r="C27" s="66" t="s">
        <v>105</v>
      </c>
      <c r="D27" s="226"/>
      <c r="E27" s="61"/>
      <c r="F27" s="65"/>
      <c r="H27" s="61"/>
      <c r="I27" s="61"/>
      <c r="J27" s="61"/>
      <c r="K27" s="61"/>
      <c r="L27" s="61"/>
      <c r="M27" s="61"/>
    </row>
    <row r="28" spans="1:13" x14ac:dyDescent="0.2">
      <c r="A28" s="224"/>
      <c r="B28" s="60"/>
      <c r="C28" s="66" t="s">
        <v>356</v>
      </c>
      <c r="D28" s="61"/>
      <c r="E28" s="61"/>
      <c r="F28" s="65"/>
      <c r="H28" s="61"/>
      <c r="I28" s="61"/>
      <c r="J28" s="61"/>
      <c r="K28" s="61"/>
      <c r="L28" s="61"/>
      <c r="M28" s="61"/>
    </row>
    <row r="29" spans="1:13" x14ac:dyDescent="0.2">
      <c r="A29" s="224"/>
      <c r="B29" s="60"/>
      <c r="C29" s="66" t="s">
        <v>357</v>
      </c>
      <c r="D29" s="61"/>
      <c r="E29" s="61"/>
      <c r="F29" s="65"/>
      <c r="H29" s="61"/>
      <c r="I29" s="61"/>
      <c r="J29" s="61"/>
      <c r="K29" s="61"/>
      <c r="L29" s="61"/>
      <c r="M29" s="61"/>
    </row>
    <row r="30" spans="1:13" x14ac:dyDescent="0.2">
      <c r="A30" s="224"/>
      <c r="B30" s="60"/>
      <c r="C30" s="61" t="s">
        <v>106</v>
      </c>
      <c r="D30" s="61"/>
      <c r="E30" s="61"/>
      <c r="F30" s="65"/>
      <c r="H30" s="61"/>
      <c r="I30" s="61"/>
      <c r="J30" s="61"/>
      <c r="K30" s="61"/>
      <c r="L30" s="61"/>
      <c r="M30" s="61"/>
    </row>
    <row r="31" spans="1:13" x14ac:dyDescent="0.2">
      <c r="A31" s="224"/>
      <c r="B31" s="60"/>
      <c r="C31" s="61" t="s">
        <v>107</v>
      </c>
      <c r="D31" s="61"/>
      <c r="E31" s="61"/>
      <c r="F31" s="65"/>
      <c r="H31" s="61"/>
      <c r="I31" s="61"/>
      <c r="J31" s="61"/>
      <c r="K31" s="61"/>
      <c r="L31" s="61"/>
      <c r="M31" s="61"/>
    </row>
    <row r="32" spans="1:13" x14ac:dyDescent="0.2">
      <c r="A32" s="224"/>
      <c r="B32" s="60"/>
      <c r="C32" s="61" t="s">
        <v>108</v>
      </c>
      <c r="D32" s="61"/>
      <c r="E32" s="61"/>
      <c r="F32" s="65"/>
      <c r="H32" s="61"/>
      <c r="I32" s="61"/>
      <c r="J32" s="61"/>
      <c r="K32" s="61"/>
      <c r="L32" s="61"/>
      <c r="M32" s="61"/>
    </row>
    <row r="33" spans="1:13" x14ac:dyDescent="0.2">
      <c r="A33" s="224"/>
      <c r="B33" s="60"/>
      <c r="C33" s="61" t="s">
        <v>109</v>
      </c>
      <c r="D33" s="61"/>
      <c r="E33" s="61"/>
      <c r="F33" s="65"/>
      <c r="H33" s="61"/>
      <c r="I33" s="61"/>
      <c r="J33" s="61"/>
      <c r="K33" s="61"/>
      <c r="L33" s="61"/>
      <c r="M33" s="61"/>
    </row>
    <row r="34" spans="1:13" x14ac:dyDescent="0.2">
      <c r="A34" s="224"/>
      <c r="B34" s="60"/>
      <c r="C34" s="66" t="s">
        <v>44</v>
      </c>
      <c r="D34" s="228"/>
      <c r="E34" s="61"/>
      <c r="F34" s="65"/>
      <c r="H34" s="61"/>
      <c r="I34" s="61"/>
      <c r="J34" s="61"/>
      <c r="K34" s="61"/>
      <c r="L34" s="61"/>
      <c r="M34" s="61"/>
    </row>
    <row r="35" spans="1:13" x14ac:dyDescent="0.2">
      <c r="A35" s="224"/>
      <c r="B35" s="60"/>
      <c r="C35" s="66" t="s">
        <v>110</v>
      </c>
      <c r="D35" s="228"/>
      <c r="E35" s="61"/>
      <c r="F35" s="65"/>
      <c r="H35" s="61"/>
      <c r="I35" s="61"/>
      <c r="J35" s="61"/>
      <c r="K35" s="61"/>
      <c r="L35" s="61"/>
      <c r="M35" s="61"/>
    </row>
    <row r="36" spans="1:13" x14ac:dyDescent="0.2">
      <c r="A36" s="224"/>
      <c r="B36" s="60"/>
      <c r="C36" s="66" t="s">
        <v>111</v>
      </c>
      <c r="D36" s="228"/>
      <c r="E36" s="61"/>
      <c r="F36" s="65"/>
      <c r="H36" s="61"/>
      <c r="I36" s="61"/>
      <c r="J36" s="61"/>
      <c r="K36" s="61"/>
      <c r="L36" s="61"/>
      <c r="M36" s="61"/>
    </row>
    <row r="37" spans="1:13" x14ac:dyDescent="0.2">
      <c r="A37" s="224"/>
      <c r="B37" s="60"/>
      <c r="C37" s="61" t="s">
        <v>112</v>
      </c>
      <c r="D37" s="226"/>
      <c r="E37" s="61"/>
      <c r="F37" s="65"/>
      <c r="H37" s="61"/>
      <c r="I37" s="61"/>
      <c r="J37" s="61"/>
      <c r="K37" s="61"/>
      <c r="L37" s="61"/>
      <c r="M37" s="61"/>
    </row>
    <row r="38" spans="1:13" x14ac:dyDescent="0.2">
      <c r="A38" s="224"/>
      <c r="B38" s="60"/>
      <c r="C38" s="61" t="s">
        <v>113</v>
      </c>
      <c r="D38" s="226" t="s">
        <v>114</v>
      </c>
      <c r="E38" s="61">
        <v>25</v>
      </c>
      <c r="F38" s="65"/>
      <c r="G38" s="61">
        <f>E38*F38</f>
        <v>0</v>
      </c>
      <c r="H38" s="61"/>
      <c r="I38" s="61"/>
      <c r="J38" s="61"/>
      <c r="K38" s="61"/>
      <c r="L38" s="61"/>
      <c r="M38" s="61"/>
    </row>
    <row r="39" spans="1:13" s="223" customFormat="1" x14ac:dyDescent="0.2">
      <c r="A39" s="229">
        <f>+A7</f>
        <v>4</v>
      </c>
      <c r="B39" s="230"/>
      <c r="C39" s="231" t="str">
        <f>+C7</f>
        <v>RADOVI GORNJEG USTROJA</v>
      </c>
      <c r="D39" s="231"/>
      <c r="E39" s="232" t="s">
        <v>8</v>
      </c>
      <c r="F39" s="233"/>
      <c r="G39" s="234">
        <f>SUM(G7:G38)</f>
        <v>0</v>
      </c>
      <c r="H39" s="235"/>
    </row>
    <row r="40" spans="1:13" x14ac:dyDescent="0.2">
      <c r="A40" s="67"/>
      <c r="B40" s="60"/>
      <c r="E40" s="63"/>
      <c r="F40" s="64"/>
      <c r="G40" s="65"/>
      <c r="H40" s="235"/>
    </row>
    <row r="41" spans="1:13" x14ac:dyDescent="0.2">
      <c r="B41" s="60"/>
      <c r="H41" s="235"/>
    </row>
    <row r="42" spans="1:13" x14ac:dyDescent="0.2">
      <c r="B42" s="60"/>
      <c r="H42" s="235"/>
    </row>
    <row r="43" spans="1:13" x14ac:dyDescent="0.2">
      <c r="B43" s="60"/>
      <c r="H43" s="235"/>
    </row>
    <row r="44" spans="1:13" x14ac:dyDescent="0.2">
      <c r="B44" s="60"/>
      <c r="H44" s="235"/>
    </row>
    <row r="45" spans="1:13" x14ac:dyDescent="0.2">
      <c r="B45" s="60"/>
      <c r="H45" s="235"/>
    </row>
    <row r="46" spans="1:13" x14ac:dyDescent="0.2">
      <c r="B46" s="60"/>
      <c r="H46" s="235"/>
    </row>
    <row r="47" spans="1:13" x14ac:dyDescent="0.2">
      <c r="B47" s="60"/>
      <c r="H47" s="235"/>
    </row>
    <row r="48" spans="1:13" x14ac:dyDescent="0.2">
      <c r="B48" s="60"/>
      <c r="H48" s="235"/>
    </row>
    <row r="49" spans="2:8" x14ac:dyDescent="0.2">
      <c r="B49" s="60"/>
      <c r="H49" s="235"/>
    </row>
    <row r="50" spans="2:8" x14ac:dyDescent="0.2">
      <c r="B50" s="60"/>
      <c r="H50" s="235"/>
    </row>
    <row r="51" spans="2:8" x14ac:dyDescent="0.2">
      <c r="B51" s="60"/>
      <c r="H51" s="235"/>
    </row>
    <row r="52" spans="2:8" x14ac:dyDescent="0.2">
      <c r="B52" s="60"/>
      <c r="H52" s="235"/>
    </row>
    <row r="53" spans="2:8" x14ac:dyDescent="0.2">
      <c r="B53" s="60"/>
      <c r="H53" s="235"/>
    </row>
    <row r="54" spans="2:8" x14ac:dyDescent="0.2">
      <c r="B54" s="60"/>
      <c r="H54" s="235"/>
    </row>
    <row r="55" spans="2:8" x14ac:dyDescent="0.2">
      <c r="B55" s="60"/>
      <c r="H55" s="235"/>
    </row>
    <row r="56" spans="2:8" x14ac:dyDescent="0.2">
      <c r="B56" s="60"/>
      <c r="H56" s="235"/>
    </row>
    <row r="57" spans="2:8" x14ac:dyDescent="0.2">
      <c r="B57" s="60"/>
      <c r="H57" s="235"/>
    </row>
    <row r="58" spans="2:8" x14ac:dyDescent="0.2">
      <c r="B58" s="60"/>
      <c r="H58" s="235"/>
    </row>
    <row r="59" spans="2:8" x14ac:dyDescent="0.2">
      <c r="B59" s="60"/>
      <c r="H59" s="235"/>
    </row>
    <row r="60" spans="2:8" x14ac:dyDescent="0.2">
      <c r="B60" s="60"/>
      <c r="H60" s="235"/>
    </row>
    <row r="61" spans="2:8" x14ac:dyDescent="0.2">
      <c r="B61" s="60"/>
      <c r="H61" s="235"/>
    </row>
    <row r="62" spans="2:8" x14ac:dyDescent="0.2">
      <c r="B62" s="60"/>
      <c r="H62" s="235"/>
    </row>
    <row r="63" spans="2:8" x14ac:dyDescent="0.2">
      <c r="B63" s="60"/>
      <c r="H63" s="235"/>
    </row>
    <row r="64" spans="2:8" x14ac:dyDescent="0.2">
      <c r="B64" s="60"/>
      <c r="H64" s="235"/>
    </row>
    <row r="65" spans="2:8" x14ac:dyDescent="0.2">
      <c r="B65" s="60"/>
      <c r="H65" s="235"/>
    </row>
    <row r="66" spans="2:8" x14ac:dyDescent="0.2">
      <c r="B66" s="60"/>
      <c r="H66" s="235"/>
    </row>
    <row r="67" spans="2:8" x14ac:dyDescent="0.2">
      <c r="B67" s="60"/>
      <c r="H67" s="235"/>
    </row>
    <row r="68" spans="2:8" x14ac:dyDescent="0.2">
      <c r="B68" s="60"/>
      <c r="H68" s="235"/>
    </row>
    <row r="69" spans="2:8" x14ac:dyDescent="0.2">
      <c r="B69" s="60"/>
      <c r="H69" s="235"/>
    </row>
    <row r="70" spans="2:8" x14ac:dyDescent="0.2">
      <c r="B70" s="60"/>
      <c r="H70" s="235"/>
    </row>
    <row r="71" spans="2:8" x14ac:dyDescent="0.2">
      <c r="B71" s="60"/>
      <c r="H71" s="235"/>
    </row>
    <row r="72" spans="2:8" x14ac:dyDescent="0.2">
      <c r="B72" s="60"/>
      <c r="H72" s="235"/>
    </row>
    <row r="73" spans="2:8" x14ac:dyDescent="0.2">
      <c r="B73" s="60"/>
      <c r="H73" s="235"/>
    </row>
    <row r="74" spans="2:8" x14ac:dyDescent="0.2">
      <c r="B74" s="60"/>
      <c r="H74" s="235"/>
    </row>
    <row r="75" spans="2:8" x14ac:dyDescent="0.2">
      <c r="B75" s="60"/>
      <c r="H75" s="235"/>
    </row>
    <row r="76" spans="2:8" x14ac:dyDescent="0.2">
      <c r="B76" s="60"/>
      <c r="H76" s="235"/>
    </row>
    <row r="77" spans="2:8" x14ac:dyDescent="0.2">
      <c r="B77" s="60"/>
      <c r="H77" s="235"/>
    </row>
    <row r="78" spans="2:8" x14ac:dyDescent="0.2">
      <c r="B78" s="60"/>
      <c r="H78" s="235"/>
    </row>
    <row r="79" spans="2:8" x14ac:dyDescent="0.2">
      <c r="B79" s="60"/>
      <c r="H79" s="235"/>
    </row>
    <row r="80" spans="2:8" x14ac:dyDescent="0.2">
      <c r="B80" s="60"/>
      <c r="H80" s="235"/>
    </row>
    <row r="81" spans="2:8" x14ac:dyDescent="0.2">
      <c r="B81" s="60"/>
      <c r="H81" s="235"/>
    </row>
    <row r="82" spans="2:8" x14ac:dyDescent="0.2">
      <c r="B82" s="60"/>
      <c r="H82" s="235"/>
    </row>
    <row r="83" spans="2:8" x14ac:dyDescent="0.2">
      <c r="B83" s="60"/>
      <c r="H83" s="235"/>
    </row>
    <row r="84" spans="2:8" x14ac:dyDescent="0.2">
      <c r="B84" s="60"/>
      <c r="H84" s="235"/>
    </row>
    <row r="85" spans="2:8" x14ac:dyDescent="0.2">
      <c r="B85" s="60"/>
      <c r="H85" s="235"/>
    </row>
    <row r="86" spans="2:8" x14ac:dyDescent="0.2">
      <c r="B86" s="60"/>
      <c r="H86" s="235"/>
    </row>
    <row r="87" spans="2:8" x14ac:dyDescent="0.2">
      <c r="B87" s="60"/>
      <c r="H87" s="235"/>
    </row>
    <row r="88" spans="2:8" x14ac:dyDescent="0.2">
      <c r="B88" s="60"/>
      <c r="H88" s="235"/>
    </row>
    <row r="89" spans="2:8" x14ac:dyDescent="0.2">
      <c r="B89" s="60"/>
      <c r="H89" s="235"/>
    </row>
    <row r="90" spans="2:8" x14ac:dyDescent="0.2">
      <c r="B90" s="60"/>
      <c r="H90" s="235"/>
    </row>
    <row r="91" spans="2:8" x14ac:dyDescent="0.2">
      <c r="B91" s="60"/>
      <c r="H91" s="235"/>
    </row>
    <row r="92" spans="2:8" x14ac:dyDescent="0.2">
      <c r="B92" s="60"/>
      <c r="H92" s="235"/>
    </row>
    <row r="93" spans="2:8" x14ac:dyDescent="0.2">
      <c r="B93" s="60"/>
      <c r="H93" s="235"/>
    </row>
    <row r="94" spans="2:8" x14ac:dyDescent="0.2">
      <c r="B94" s="60"/>
      <c r="H94" s="235"/>
    </row>
    <row r="95" spans="2:8" x14ac:dyDescent="0.2">
      <c r="B95" s="60"/>
      <c r="H95" s="235"/>
    </row>
    <row r="96" spans="2:8" x14ac:dyDescent="0.2">
      <c r="B96" s="60"/>
      <c r="H96" s="235"/>
    </row>
    <row r="97" spans="2:8" x14ac:dyDescent="0.2">
      <c r="B97" s="60"/>
      <c r="H97" s="235"/>
    </row>
    <row r="98" spans="2:8" x14ac:dyDescent="0.2">
      <c r="B98" s="60"/>
      <c r="H98" s="235"/>
    </row>
    <row r="99" spans="2:8" x14ac:dyDescent="0.2">
      <c r="B99" s="60"/>
      <c r="H99" s="235"/>
    </row>
    <row r="100" spans="2:8" x14ac:dyDescent="0.2">
      <c r="B100" s="60"/>
      <c r="H100" s="235"/>
    </row>
    <row r="101" spans="2:8" x14ac:dyDescent="0.2">
      <c r="B101" s="60"/>
      <c r="H101" s="235"/>
    </row>
    <row r="102" spans="2:8" x14ac:dyDescent="0.2">
      <c r="B102" s="60"/>
      <c r="H102" s="235"/>
    </row>
    <row r="103" spans="2:8" x14ac:dyDescent="0.2">
      <c r="B103" s="60"/>
      <c r="H103" s="235"/>
    </row>
    <row r="104" spans="2:8" x14ac:dyDescent="0.2">
      <c r="B104" s="60"/>
      <c r="H104" s="235"/>
    </row>
    <row r="105" spans="2:8" x14ac:dyDescent="0.2">
      <c r="B105" s="60"/>
      <c r="H105" s="235"/>
    </row>
    <row r="106" spans="2:8" x14ac:dyDescent="0.2">
      <c r="B106" s="60"/>
      <c r="H106" s="235"/>
    </row>
    <row r="107" spans="2:8" x14ac:dyDescent="0.2">
      <c r="B107" s="60"/>
      <c r="H107" s="235"/>
    </row>
    <row r="108" spans="2:8" x14ac:dyDescent="0.2">
      <c r="B108" s="60"/>
      <c r="H108" s="235"/>
    </row>
    <row r="109" spans="2:8" x14ac:dyDescent="0.2">
      <c r="B109" s="60"/>
      <c r="H109" s="235"/>
    </row>
    <row r="110" spans="2:8" x14ac:dyDescent="0.2">
      <c r="B110" s="60"/>
      <c r="H110" s="235"/>
    </row>
    <row r="111" spans="2:8" x14ac:dyDescent="0.2">
      <c r="B111" s="60"/>
      <c r="H111" s="235"/>
    </row>
    <row r="112" spans="2:8" x14ac:dyDescent="0.2">
      <c r="B112" s="60"/>
      <c r="H112" s="235"/>
    </row>
    <row r="113" spans="2:8" x14ac:dyDescent="0.2">
      <c r="B113" s="60"/>
      <c r="H113" s="235"/>
    </row>
    <row r="114" spans="2:8" x14ac:dyDescent="0.2">
      <c r="B114" s="60"/>
      <c r="H114" s="235"/>
    </row>
    <row r="115" spans="2:8" x14ac:dyDescent="0.2">
      <c r="B115" s="60"/>
      <c r="H115" s="235"/>
    </row>
    <row r="116" spans="2:8" x14ac:dyDescent="0.2">
      <c r="B116" s="60"/>
      <c r="H116" s="235"/>
    </row>
    <row r="117" spans="2:8" x14ac:dyDescent="0.2">
      <c r="B117" s="60"/>
      <c r="H117" s="235"/>
    </row>
    <row r="118" spans="2:8" x14ac:dyDescent="0.2">
      <c r="B118" s="60"/>
      <c r="H118" s="235"/>
    </row>
    <row r="119" spans="2:8" x14ac:dyDescent="0.2">
      <c r="B119" s="60"/>
      <c r="H119" s="235"/>
    </row>
    <row r="120" spans="2:8" x14ac:dyDescent="0.2">
      <c r="B120" s="60"/>
      <c r="H120" s="235"/>
    </row>
    <row r="121" spans="2:8" x14ac:dyDescent="0.2">
      <c r="B121" s="60"/>
      <c r="H121" s="235"/>
    </row>
    <row r="122" spans="2:8" x14ac:dyDescent="0.2">
      <c r="B122" s="60"/>
      <c r="H122" s="235"/>
    </row>
    <row r="123" spans="2:8" x14ac:dyDescent="0.2">
      <c r="B123" s="60"/>
      <c r="H123" s="235"/>
    </row>
    <row r="124" spans="2:8" x14ac:dyDescent="0.2">
      <c r="B124" s="60"/>
      <c r="H124" s="235"/>
    </row>
    <row r="125" spans="2:8" x14ac:dyDescent="0.2">
      <c r="B125" s="60"/>
      <c r="H125" s="235"/>
    </row>
    <row r="126" spans="2:8" x14ac:dyDescent="0.2">
      <c r="B126" s="60"/>
      <c r="H126" s="235"/>
    </row>
    <row r="127" spans="2:8" x14ac:dyDescent="0.2">
      <c r="B127" s="60"/>
      <c r="H127" s="235"/>
    </row>
    <row r="128" spans="2:8" x14ac:dyDescent="0.2">
      <c r="B128" s="60"/>
      <c r="H128" s="235"/>
    </row>
    <row r="129" spans="2:8" x14ac:dyDescent="0.2">
      <c r="B129" s="60"/>
      <c r="H129" s="235"/>
    </row>
    <row r="130" spans="2:8" x14ac:dyDescent="0.2">
      <c r="B130" s="60"/>
      <c r="H130" s="235"/>
    </row>
    <row r="131" spans="2:8" x14ac:dyDescent="0.2">
      <c r="B131" s="60"/>
      <c r="H131" s="235"/>
    </row>
    <row r="132" spans="2:8" x14ac:dyDescent="0.2">
      <c r="B132" s="60"/>
      <c r="H132" s="235"/>
    </row>
    <row r="133" spans="2:8" x14ac:dyDescent="0.2">
      <c r="B133" s="60"/>
      <c r="H133" s="235"/>
    </row>
    <row r="134" spans="2:8" x14ac:dyDescent="0.2">
      <c r="B134" s="60"/>
      <c r="H134" s="235"/>
    </row>
    <row r="135" spans="2:8" x14ac:dyDescent="0.2">
      <c r="B135" s="60"/>
      <c r="H135" s="235"/>
    </row>
    <row r="136" spans="2:8" x14ac:dyDescent="0.2">
      <c r="B136" s="60"/>
      <c r="H136" s="235"/>
    </row>
    <row r="137" spans="2:8" x14ac:dyDescent="0.2">
      <c r="B137" s="60"/>
      <c r="H137" s="235"/>
    </row>
    <row r="138" spans="2:8" x14ac:dyDescent="0.2">
      <c r="B138" s="60"/>
      <c r="H138" s="235"/>
    </row>
    <row r="139" spans="2:8" x14ac:dyDescent="0.2">
      <c r="B139" s="60"/>
      <c r="H139" s="235"/>
    </row>
    <row r="140" spans="2:8" x14ac:dyDescent="0.2">
      <c r="B140" s="60"/>
      <c r="H140" s="235"/>
    </row>
    <row r="141" spans="2:8" x14ac:dyDescent="0.2">
      <c r="B141" s="60"/>
      <c r="H141" s="235"/>
    </row>
    <row r="142" spans="2:8" x14ac:dyDescent="0.2">
      <c r="B142" s="60"/>
      <c r="H142" s="235"/>
    </row>
    <row r="143" spans="2:8" x14ac:dyDescent="0.2">
      <c r="B143" s="60"/>
      <c r="H143" s="235"/>
    </row>
    <row r="144" spans="2:8" x14ac:dyDescent="0.2">
      <c r="B144" s="60"/>
      <c r="H144" s="235"/>
    </row>
    <row r="145" spans="2:8" x14ac:dyDescent="0.2">
      <c r="B145" s="60"/>
      <c r="H145" s="235"/>
    </row>
    <row r="146" spans="2:8" x14ac:dyDescent="0.2">
      <c r="B146" s="60"/>
      <c r="H146" s="235"/>
    </row>
    <row r="147" spans="2:8" x14ac:dyDescent="0.2">
      <c r="B147" s="60"/>
      <c r="H147" s="235"/>
    </row>
    <row r="148" spans="2:8" x14ac:dyDescent="0.2">
      <c r="B148" s="60"/>
      <c r="H148" s="235"/>
    </row>
    <row r="149" spans="2:8" x14ac:dyDescent="0.2">
      <c r="B149" s="60"/>
      <c r="H149" s="235"/>
    </row>
    <row r="150" spans="2:8" x14ac:dyDescent="0.2">
      <c r="B150" s="60"/>
      <c r="H150" s="235"/>
    </row>
    <row r="151" spans="2:8" x14ac:dyDescent="0.2">
      <c r="B151" s="60"/>
      <c r="H151" s="235"/>
    </row>
    <row r="152" spans="2:8" x14ac:dyDescent="0.2">
      <c r="B152" s="60"/>
      <c r="H152" s="235"/>
    </row>
    <row r="153" spans="2:8" x14ac:dyDescent="0.2">
      <c r="B153" s="60"/>
      <c r="H153" s="235"/>
    </row>
    <row r="154" spans="2:8" x14ac:dyDescent="0.2">
      <c r="B154" s="60"/>
      <c r="H154" s="235"/>
    </row>
    <row r="155" spans="2:8" x14ac:dyDescent="0.2">
      <c r="B155" s="60"/>
      <c r="H155" s="235"/>
    </row>
    <row r="156" spans="2:8" x14ac:dyDescent="0.2">
      <c r="B156" s="60"/>
      <c r="H156" s="235"/>
    </row>
    <row r="157" spans="2:8" x14ac:dyDescent="0.2">
      <c r="B157" s="60"/>
      <c r="H157" s="235"/>
    </row>
    <row r="158" spans="2:8" x14ac:dyDescent="0.2">
      <c r="B158" s="60"/>
      <c r="H158" s="235"/>
    </row>
    <row r="159" spans="2:8" x14ac:dyDescent="0.2">
      <c r="B159" s="60"/>
      <c r="H159" s="235"/>
    </row>
    <row r="160" spans="2:8" x14ac:dyDescent="0.2">
      <c r="B160" s="60"/>
      <c r="H160" s="235"/>
    </row>
    <row r="161" spans="2:8" x14ac:dyDescent="0.2">
      <c r="B161" s="60"/>
      <c r="H161" s="235"/>
    </row>
    <row r="162" spans="2:8" x14ac:dyDescent="0.2">
      <c r="B162" s="60"/>
      <c r="H162" s="235"/>
    </row>
    <row r="163" spans="2:8" x14ac:dyDescent="0.2">
      <c r="B163" s="60"/>
      <c r="H163" s="235"/>
    </row>
    <row r="164" spans="2:8" x14ac:dyDescent="0.2">
      <c r="B164" s="60"/>
      <c r="H164" s="235"/>
    </row>
    <row r="165" spans="2:8" x14ac:dyDescent="0.2">
      <c r="B165" s="60"/>
      <c r="H165" s="235"/>
    </row>
    <row r="166" spans="2:8" x14ac:dyDescent="0.2">
      <c r="B166" s="60"/>
      <c r="H166" s="235"/>
    </row>
    <row r="167" spans="2:8" x14ac:dyDescent="0.2">
      <c r="B167" s="60"/>
      <c r="H167" s="235"/>
    </row>
    <row r="168" spans="2:8" x14ac:dyDescent="0.2">
      <c r="B168" s="60"/>
      <c r="H168" s="235"/>
    </row>
    <row r="169" spans="2:8" x14ac:dyDescent="0.2">
      <c r="B169" s="60"/>
      <c r="H169" s="235"/>
    </row>
    <row r="170" spans="2:8" x14ac:dyDescent="0.2">
      <c r="B170" s="60"/>
      <c r="H170" s="235"/>
    </row>
    <row r="171" spans="2:8" x14ac:dyDescent="0.2">
      <c r="B171" s="60"/>
      <c r="H171" s="235"/>
    </row>
    <row r="172" spans="2:8" x14ac:dyDescent="0.2">
      <c r="B172" s="60"/>
      <c r="H172" s="235"/>
    </row>
    <row r="173" spans="2:8" x14ac:dyDescent="0.2">
      <c r="B173" s="60"/>
      <c r="H173" s="235"/>
    </row>
    <row r="174" spans="2:8" x14ac:dyDescent="0.2">
      <c r="B174" s="60"/>
      <c r="H174" s="235"/>
    </row>
    <row r="175" spans="2:8" x14ac:dyDescent="0.2">
      <c r="B175" s="60"/>
      <c r="H175" s="235"/>
    </row>
    <row r="176" spans="2:8" x14ac:dyDescent="0.2">
      <c r="B176" s="60"/>
      <c r="H176" s="235"/>
    </row>
    <row r="177" spans="2:8" x14ac:dyDescent="0.2">
      <c r="B177" s="60"/>
      <c r="H177" s="235"/>
    </row>
    <row r="178" spans="2:8" x14ac:dyDescent="0.2">
      <c r="B178" s="60"/>
      <c r="H178" s="235"/>
    </row>
    <row r="179" spans="2:8" x14ac:dyDescent="0.2">
      <c r="B179" s="60"/>
      <c r="H179" s="235"/>
    </row>
    <row r="180" spans="2:8" x14ac:dyDescent="0.2">
      <c r="B180" s="60"/>
      <c r="H180" s="235"/>
    </row>
    <row r="181" spans="2:8" x14ac:dyDescent="0.2">
      <c r="B181" s="60"/>
      <c r="H181" s="235"/>
    </row>
    <row r="182" spans="2:8" x14ac:dyDescent="0.2">
      <c r="B182" s="60"/>
      <c r="H182" s="235"/>
    </row>
    <row r="183" spans="2:8" x14ac:dyDescent="0.2">
      <c r="B183" s="60"/>
      <c r="H183" s="235"/>
    </row>
    <row r="184" spans="2:8" x14ac:dyDescent="0.2">
      <c r="B184" s="60"/>
      <c r="H184" s="235"/>
    </row>
    <row r="185" spans="2:8" x14ac:dyDescent="0.2">
      <c r="B185" s="60"/>
      <c r="H185" s="235"/>
    </row>
    <row r="186" spans="2:8" x14ac:dyDescent="0.2">
      <c r="B186" s="60"/>
      <c r="H186" s="235"/>
    </row>
    <row r="187" spans="2:8" x14ac:dyDescent="0.2">
      <c r="B187" s="60"/>
      <c r="H187" s="235"/>
    </row>
    <row r="188" spans="2:8" x14ac:dyDescent="0.2">
      <c r="B188" s="60"/>
      <c r="H188" s="235"/>
    </row>
    <row r="189" spans="2:8" x14ac:dyDescent="0.2">
      <c r="B189" s="60"/>
      <c r="H189" s="235"/>
    </row>
    <row r="190" spans="2:8" x14ac:dyDescent="0.2">
      <c r="B190" s="60"/>
      <c r="H190" s="235"/>
    </row>
    <row r="191" spans="2:8" x14ac:dyDescent="0.2">
      <c r="B191" s="60"/>
      <c r="H191" s="235"/>
    </row>
    <row r="192" spans="2:8" x14ac:dyDescent="0.2">
      <c r="B192" s="60"/>
      <c r="H192" s="235"/>
    </row>
    <row r="193" spans="2:8" x14ac:dyDescent="0.2">
      <c r="B193" s="60"/>
      <c r="H193" s="235"/>
    </row>
    <row r="194" spans="2:8" x14ac:dyDescent="0.2">
      <c r="B194" s="60"/>
      <c r="H194" s="235"/>
    </row>
    <row r="195" spans="2:8" x14ac:dyDescent="0.2">
      <c r="B195" s="60"/>
      <c r="H195" s="235"/>
    </row>
    <row r="196" spans="2:8" x14ac:dyDescent="0.2">
      <c r="B196" s="60"/>
      <c r="H196" s="235"/>
    </row>
    <row r="197" spans="2:8" x14ac:dyDescent="0.2">
      <c r="B197" s="60"/>
      <c r="H197" s="235"/>
    </row>
    <row r="198" spans="2:8" x14ac:dyDescent="0.2">
      <c r="B198" s="60"/>
      <c r="H198" s="235"/>
    </row>
    <row r="199" spans="2:8" x14ac:dyDescent="0.2">
      <c r="B199" s="60"/>
      <c r="H199" s="235"/>
    </row>
    <row r="200" spans="2:8" x14ac:dyDescent="0.2">
      <c r="B200" s="60"/>
      <c r="H200" s="235"/>
    </row>
    <row r="201" spans="2:8" x14ac:dyDescent="0.2">
      <c r="B201" s="60"/>
      <c r="H201" s="235"/>
    </row>
    <row r="202" spans="2:8" x14ac:dyDescent="0.2">
      <c r="B202" s="60"/>
      <c r="H202" s="235"/>
    </row>
    <row r="203" spans="2:8" x14ac:dyDescent="0.2">
      <c r="B203" s="60"/>
      <c r="H203" s="235"/>
    </row>
    <row r="204" spans="2:8" x14ac:dyDescent="0.2">
      <c r="B204" s="60"/>
      <c r="H204" s="235"/>
    </row>
    <row r="205" spans="2:8" x14ac:dyDescent="0.2">
      <c r="B205" s="60"/>
      <c r="H205" s="235"/>
    </row>
    <row r="206" spans="2:8" x14ac:dyDescent="0.2">
      <c r="B206" s="60"/>
      <c r="H206" s="235"/>
    </row>
    <row r="207" spans="2:8" x14ac:dyDescent="0.2">
      <c r="B207" s="60"/>
      <c r="H207" s="235"/>
    </row>
    <row r="208" spans="2:8" x14ac:dyDescent="0.2">
      <c r="B208" s="60"/>
      <c r="H208" s="235"/>
    </row>
    <row r="209" spans="2:8" x14ac:dyDescent="0.2">
      <c r="B209" s="60"/>
      <c r="H209" s="235"/>
    </row>
    <row r="210" spans="2:8" x14ac:dyDescent="0.2">
      <c r="B210" s="60"/>
      <c r="H210" s="235"/>
    </row>
    <row r="211" spans="2:8" x14ac:dyDescent="0.2">
      <c r="B211" s="60"/>
      <c r="H211" s="235"/>
    </row>
    <row r="212" spans="2:8" x14ac:dyDescent="0.2">
      <c r="B212" s="60"/>
      <c r="H212" s="235"/>
    </row>
    <row r="213" spans="2:8" x14ac:dyDescent="0.2">
      <c r="B213" s="60"/>
      <c r="H213" s="235"/>
    </row>
    <row r="214" spans="2:8" x14ac:dyDescent="0.2">
      <c r="B214" s="60"/>
      <c r="H214" s="235"/>
    </row>
    <row r="215" spans="2:8" x14ac:dyDescent="0.2">
      <c r="B215" s="60"/>
      <c r="H215" s="235"/>
    </row>
    <row r="216" spans="2:8" x14ac:dyDescent="0.2">
      <c r="B216" s="60"/>
      <c r="H216" s="235"/>
    </row>
    <row r="217" spans="2:8" x14ac:dyDescent="0.2">
      <c r="B217" s="60"/>
      <c r="H217" s="235"/>
    </row>
    <row r="218" spans="2:8" x14ac:dyDescent="0.2">
      <c r="B218" s="60"/>
      <c r="H218" s="235"/>
    </row>
    <row r="219" spans="2:8" x14ac:dyDescent="0.2">
      <c r="B219" s="60"/>
      <c r="H219" s="235"/>
    </row>
    <row r="220" spans="2:8" x14ac:dyDescent="0.2">
      <c r="B220" s="60"/>
      <c r="H220" s="235"/>
    </row>
    <row r="221" spans="2:8" x14ac:dyDescent="0.2">
      <c r="B221" s="60"/>
      <c r="H221" s="235"/>
    </row>
    <row r="222" spans="2:8" x14ac:dyDescent="0.2">
      <c r="B222" s="60"/>
      <c r="H222" s="235"/>
    </row>
    <row r="223" spans="2:8" x14ac:dyDescent="0.2">
      <c r="B223" s="60"/>
      <c r="H223" s="235"/>
    </row>
    <row r="224" spans="2:8" x14ac:dyDescent="0.2">
      <c r="B224" s="60"/>
      <c r="H224" s="235"/>
    </row>
    <row r="225" spans="2:8" x14ac:dyDescent="0.2">
      <c r="B225" s="60"/>
      <c r="H225" s="235"/>
    </row>
    <row r="226" spans="2:8" x14ac:dyDescent="0.2">
      <c r="B226" s="60"/>
      <c r="H226" s="235"/>
    </row>
    <row r="227" spans="2:8" x14ac:dyDescent="0.2">
      <c r="B227" s="60"/>
      <c r="H227" s="235"/>
    </row>
    <row r="228" spans="2:8" x14ac:dyDescent="0.2">
      <c r="B228" s="60"/>
      <c r="H228" s="235"/>
    </row>
    <row r="229" spans="2:8" x14ac:dyDescent="0.2">
      <c r="B229" s="60"/>
      <c r="H229" s="235"/>
    </row>
    <row r="230" spans="2:8" x14ac:dyDescent="0.2">
      <c r="B230" s="60"/>
      <c r="H230" s="235"/>
    </row>
    <row r="231" spans="2:8" x14ac:dyDescent="0.2">
      <c r="B231" s="60"/>
      <c r="H231" s="235"/>
    </row>
    <row r="232" spans="2:8" x14ac:dyDescent="0.2">
      <c r="B232" s="60"/>
      <c r="H232" s="235"/>
    </row>
    <row r="233" spans="2:8" x14ac:dyDescent="0.2">
      <c r="B233" s="60"/>
      <c r="H233" s="235"/>
    </row>
    <row r="234" spans="2:8" x14ac:dyDescent="0.2">
      <c r="B234" s="60"/>
      <c r="H234" s="235"/>
    </row>
    <row r="235" spans="2:8" x14ac:dyDescent="0.2">
      <c r="B235" s="60"/>
      <c r="H235" s="235"/>
    </row>
    <row r="236" spans="2:8" x14ac:dyDescent="0.2">
      <c r="B236" s="60"/>
      <c r="H236" s="235"/>
    </row>
    <row r="237" spans="2:8" x14ac:dyDescent="0.2">
      <c r="B237" s="60"/>
      <c r="H237" s="235"/>
    </row>
    <row r="238" spans="2:8" x14ac:dyDescent="0.2">
      <c r="B238" s="60"/>
      <c r="H238" s="235"/>
    </row>
    <row r="239" spans="2:8" x14ac:dyDescent="0.2">
      <c r="B239" s="60"/>
      <c r="H239" s="235"/>
    </row>
    <row r="240" spans="2:8" x14ac:dyDescent="0.2">
      <c r="B240" s="60"/>
      <c r="H240" s="235"/>
    </row>
    <row r="241" spans="2:8" x14ac:dyDescent="0.2">
      <c r="B241" s="60"/>
      <c r="H241" s="235"/>
    </row>
    <row r="242" spans="2:8" x14ac:dyDescent="0.2">
      <c r="B242" s="60"/>
      <c r="H242" s="235"/>
    </row>
    <row r="243" spans="2:8" x14ac:dyDescent="0.2">
      <c r="B243" s="60"/>
      <c r="H243" s="235"/>
    </row>
    <row r="244" spans="2:8" x14ac:dyDescent="0.2">
      <c r="B244" s="60"/>
      <c r="H244" s="235"/>
    </row>
    <row r="245" spans="2:8" x14ac:dyDescent="0.2">
      <c r="B245" s="60"/>
      <c r="H245" s="235"/>
    </row>
    <row r="246" spans="2:8" x14ac:dyDescent="0.2">
      <c r="B246" s="60"/>
      <c r="H246" s="235"/>
    </row>
    <row r="247" spans="2:8" x14ac:dyDescent="0.2">
      <c r="B247" s="60"/>
      <c r="H247" s="235"/>
    </row>
    <row r="248" spans="2:8" x14ac:dyDescent="0.2">
      <c r="B248" s="60"/>
      <c r="H248" s="235"/>
    </row>
    <row r="249" spans="2:8" x14ac:dyDescent="0.2">
      <c r="B249" s="60"/>
      <c r="H249" s="235"/>
    </row>
    <row r="250" spans="2:8" x14ac:dyDescent="0.2">
      <c r="B250" s="60"/>
      <c r="H250" s="235"/>
    </row>
    <row r="251" spans="2:8" x14ac:dyDescent="0.2">
      <c r="B251" s="60"/>
      <c r="H251" s="235"/>
    </row>
    <row r="252" spans="2:8" x14ac:dyDescent="0.2">
      <c r="B252" s="60"/>
      <c r="H252" s="235"/>
    </row>
    <row r="253" spans="2:8" x14ac:dyDescent="0.2">
      <c r="B253" s="60"/>
      <c r="H253" s="235"/>
    </row>
    <row r="254" spans="2:8" x14ac:dyDescent="0.2">
      <c r="B254" s="60"/>
      <c r="H254" s="235"/>
    </row>
    <row r="255" spans="2:8" x14ac:dyDescent="0.2">
      <c r="B255" s="60"/>
      <c r="H255" s="235"/>
    </row>
    <row r="256" spans="2:8" x14ac:dyDescent="0.2">
      <c r="B256" s="60"/>
      <c r="H256" s="235"/>
    </row>
    <row r="257" spans="2:8" x14ac:dyDescent="0.2">
      <c r="B257" s="60"/>
      <c r="H257" s="235"/>
    </row>
    <row r="258" spans="2:8" x14ac:dyDescent="0.2">
      <c r="B258" s="60"/>
      <c r="H258" s="235"/>
    </row>
    <row r="259" spans="2:8" x14ac:dyDescent="0.2">
      <c r="B259" s="60"/>
      <c r="H259" s="235"/>
    </row>
    <row r="260" spans="2:8" x14ac:dyDescent="0.2">
      <c r="B260" s="60"/>
      <c r="H260" s="235"/>
    </row>
    <row r="261" spans="2:8" x14ac:dyDescent="0.2">
      <c r="B261" s="60"/>
      <c r="H261" s="235"/>
    </row>
    <row r="262" spans="2:8" x14ac:dyDescent="0.2">
      <c r="B262" s="60"/>
      <c r="H262" s="235"/>
    </row>
    <row r="263" spans="2:8" x14ac:dyDescent="0.2">
      <c r="B263" s="60"/>
      <c r="H263" s="235"/>
    </row>
    <row r="264" spans="2:8" x14ac:dyDescent="0.2">
      <c r="B264" s="60"/>
      <c r="H264" s="235"/>
    </row>
    <row r="265" spans="2:8" x14ac:dyDescent="0.2">
      <c r="B265" s="60"/>
      <c r="H265" s="235"/>
    </row>
    <row r="266" spans="2:8" x14ac:dyDescent="0.2">
      <c r="B266" s="60"/>
      <c r="H266" s="235"/>
    </row>
    <row r="267" spans="2:8" x14ac:dyDescent="0.2">
      <c r="B267" s="60"/>
      <c r="H267" s="235"/>
    </row>
    <row r="268" spans="2:8" x14ac:dyDescent="0.2">
      <c r="B268" s="60"/>
      <c r="H268" s="235"/>
    </row>
    <row r="269" spans="2:8" x14ac:dyDescent="0.2">
      <c r="B269" s="60"/>
      <c r="H269" s="235"/>
    </row>
    <row r="270" spans="2:8" x14ac:dyDescent="0.2">
      <c r="B270" s="60"/>
      <c r="H270" s="235"/>
    </row>
    <row r="271" spans="2:8" x14ac:dyDescent="0.2">
      <c r="B271" s="60"/>
      <c r="H271" s="235"/>
    </row>
    <row r="272" spans="2:8" x14ac:dyDescent="0.2">
      <c r="B272" s="60"/>
      <c r="H272" s="235"/>
    </row>
    <row r="273" spans="2:8" x14ac:dyDescent="0.2">
      <c r="B273" s="60"/>
      <c r="H273" s="235"/>
    </row>
    <row r="274" spans="2:8" x14ac:dyDescent="0.2">
      <c r="B274" s="60"/>
      <c r="H274" s="235"/>
    </row>
    <row r="275" spans="2:8" x14ac:dyDescent="0.2">
      <c r="B275" s="60"/>
      <c r="H275" s="235"/>
    </row>
    <row r="276" spans="2:8" x14ac:dyDescent="0.2">
      <c r="B276" s="60"/>
      <c r="H276" s="235"/>
    </row>
    <row r="277" spans="2:8" x14ac:dyDescent="0.2">
      <c r="B277" s="60"/>
      <c r="H277" s="235"/>
    </row>
    <row r="278" spans="2:8" x14ac:dyDescent="0.2">
      <c r="B278" s="60"/>
      <c r="H278" s="235"/>
    </row>
    <row r="279" spans="2:8" x14ac:dyDescent="0.2">
      <c r="B279" s="60"/>
      <c r="H279" s="235"/>
    </row>
    <row r="280" spans="2:8" x14ac:dyDescent="0.2">
      <c r="B280" s="60"/>
      <c r="H280" s="235"/>
    </row>
    <row r="281" spans="2:8" x14ac:dyDescent="0.2">
      <c r="B281" s="60"/>
      <c r="H281" s="235"/>
    </row>
    <row r="282" spans="2:8" x14ac:dyDescent="0.2">
      <c r="B282" s="60"/>
      <c r="H282" s="235"/>
    </row>
    <row r="283" spans="2:8" x14ac:dyDescent="0.2">
      <c r="B283" s="60"/>
      <c r="H283" s="235"/>
    </row>
    <row r="284" spans="2:8" x14ac:dyDescent="0.2">
      <c r="B284" s="60"/>
      <c r="H284" s="235"/>
    </row>
    <row r="285" spans="2:8" x14ac:dyDescent="0.2">
      <c r="B285" s="60"/>
      <c r="H285" s="235"/>
    </row>
    <row r="286" spans="2:8" x14ac:dyDescent="0.2">
      <c r="B286" s="60"/>
      <c r="H286" s="235"/>
    </row>
    <row r="287" spans="2:8" x14ac:dyDescent="0.2">
      <c r="B287" s="60"/>
      <c r="H287" s="235"/>
    </row>
    <row r="288" spans="2:8" x14ac:dyDescent="0.2">
      <c r="B288" s="60"/>
      <c r="H288" s="235"/>
    </row>
    <row r="289" spans="2:8" x14ac:dyDescent="0.2">
      <c r="B289" s="60"/>
      <c r="H289" s="235"/>
    </row>
    <row r="290" spans="2:8" x14ac:dyDescent="0.2">
      <c r="B290" s="60"/>
      <c r="H290" s="235"/>
    </row>
    <row r="291" spans="2:8" x14ac:dyDescent="0.2">
      <c r="B291" s="60"/>
      <c r="H291" s="235"/>
    </row>
    <row r="292" spans="2:8" x14ac:dyDescent="0.2">
      <c r="B292" s="60"/>
      <c r="H292" s="235"/>
    </row>
    <row r="293" spans="2:8" x14ac:dyDescent="0.2">
      <c r="B293" s="60"/>
      <c r="H293" s="235"/>
    </row>
    <row r="294" spans="2:8" x14ac:dyDescent="0.2">
      <c r="B294" s="60"/>
      <c r="H294" s="235"/>
    </row>
    <row r="295" spans="2:8" x14ac:dyDescent="0.2">
      <c r="B295" s="60"/>
      <c r="H295" s="235"/>
    </row>
    <row r="296" spans="2:8" x14ac:dyDescent="0.2">
      <c r="B296" s="60"/>
      <c r="H296" s="235"/>
    </row>
    <row r="297" spans="2:8" x14ac:dyDescent="0.2">
      <c r="B297" s="60"/>
      <c r="H297" s="235"/>
    </row>
    <row r="298" spans="2:8" x14ac:dyDescent="0.2">
      <c r="B298" s="60"/>
      <c r="H298" s="235"/>
    </row>
    <row r="299" spans="2:8" x14ac:dyDescent="0.2">
      <c r="B299" s="60"/>
      <c r="H299" s="235"/>
    </row>
    <row r="300" spans="2:8" x14ac:dyDescent="0.2">
      <c r="B300" s="60"/>
      <c r="H300" s="235"/>
    </row>
    <row r="301" spans="2:8" x14ac:dyDescent="0.2">
      <c r="B301" s="60"/>
      <c r="H301" s="235"/>
    </row>
    <row r="302" spans="2:8" x14ac:dyDescent="0.2">
      <c r="B302" s="60"/>
      <c r="H302" s="235"/>
    </row>
    <row r="303" spans="2:8" x14ac:dyDescent="0.2">
      <c r="B303" s="60"/>
      <c r="H303" s="235"/>
    </row>
    <row r="304" spans="2:8" x14ac:dyDescent="0.2">
      <c r="B304" s="60"/>
      <c r="H304" s="235"/>
    </row>
    <row r="305" spans="2:8" x14ac:dyDescent="0.2">
      <c r="B305" s="60"/>
      <c r="H305" s="235"/>
    </row>
    <row r="306" spans="2:8" x14ac:dyDescent="0.2">
      <c r="B306" s="60"/>
      <c r="H306" s="235"/>
    </row>
    <row r="307" spans="2:8" x14ac:dyDescent="0.2">
      <c r="B307" s="60"/>
      <c r="H307" s="235"/>
    </row>
    <row r="308" spans="2:8" x14ac:dyDescent="0.2">
      <c r="B308" s="60"/>
      <c r="H308" s="235"/>
    </row>
    <row r="309" spans="2:8" x14ac:dyDescent="0.2">
      <c r="B309" s="60"/>
      <c r="H309" s="235"/>
    </row>
    <row r="310" spans="2:8" x14ac:dyDescent="0.2">
      <c r="B310" s="60"/>
      <c r="H310" s="235"/>
    </row>
    <row r="311" spans="2:8" x14ac:dyDescent="0.2">
      <c r="B311" s="60"/>
      <c r="H311" s="235"/>
    </row>
    <row r="312" spans="2:8" x14ac:dyDescent="0.2">
      <c r="B312" s="60"/>
      <c r="H312" s="235"/>
    </row>
    <row r="313" spans="2:8" x14ac:dyDescent="0.2">
      <c r="B313" s="60"/>
      <c r="H313" s="235"/>
    </row>
    <row r="314" spans="2:8" x14ac:dyDescent="0.2">
      <c r="B314" s="60"/>
      <c r="H314" s="235"/>
    </row>
    <row r="315" spans="2:8" x14ac:dyDescent="0.2">
      <c r="B315" s="60"/>
      <c r="H315" s="235"/>
    </row>
    <row r="316" spans="2:8" x14ac:dyDescent="0.2">
      <c r="B316" s="60"/>
      <c r="H316" s="235"/>
    </row>
    <row r="317" spans="2:8" x14ac:dyDescent="0.2">
      <c r="B317" s="60"/>
      <c r="H317" s="235"/>
    </row>
    <row r="318" spans="2:8" x14ac:dyDescent="0.2">
      <c r="B318" s="60"/>
      <c r="H318" s="235"/>
    </row>
    <row r="319" spans="2:8" x14ac:dyDescent="0.2">
      <c r="B319" s="60"/>
      <c r="H319" s="235"/>
    </row>
    <row r="320" spans="2:8" x14ac:dyDescent="0.2">
      <c r="B320" s="60"/>
      <c r="H320" s="235"/>
    </row>
    <row r="321" spans="2:8" x14ac:dyDescent="0.2">
      <c r="B321" s="60"/>
      <c r="H321" s="235"/>
    </row>
    <row r="322" spans="2:8" x14ac:dyDescent="0.2">
      <c r="B322" s="60"/>
      <c r="H322" s="235"/>
    </row>
    <row r="323" spans="2:8" x14ac:dyDescent="0.2">
      <c r="B323" s="60"/>
      <c r="H323" s="235"/>
    </row>
    <row r="324" spans="2:8" x14ac:dyDescent="0.2">
      <c r="B324" s="60"/>
      <c r="H324" s="235"/>
    </row>
    <row r="325" spans="2:8" x14ac:dyDescent="0.2">
      <c r="B325" s="60"/>
      <c r="H325" s="235"/>
    </row>
    <row r="326" spans="2:8" x14ac:dyDescent="0.2">
      <c r="B326" s="60"/>
      <c r="H326" s="235"/>
    </row>
    <row r="327" spans="2:8" x14ac:dyDescent="0.2">
      <c r="B327" s="60"/>
      <c r="H327" s="235"/>
    </row>
    <row r="328" spans="2:8" x14ac:dyDescent="0.2">
      <c r="B328" s="60"/>
      <c r="H328" s="235"/>
    </row>
    <row r="329" spans="2:8" x14ac:dyDescent="0.2">
      <c r="B329" s="60"/>
      <c r="H329" s="235"/>
    </row>
    <row r="330" spans="2:8" x14ac:dyDescent="0.2">
      <c r="B330" s="60"/>
      <c r="H330" s="235"/>
    </row>
    <row r="331" spans="2:8" x14ac:dyDescent="0.2">
      <c r="B331" s="60"/>
      <c r="H331" s="235"/>
    </row>
    <row r="332" spans="2:8" x14ac:dyDescent="0.2">
      <c r="B332" s="60"/>
      <c r="H332" s="235"/>
    </row>
    <row r="333" spans="2:8" x14ac:dyDescent="0.2">
      <c r="B333" s="60"/>
      <c r="H333" s="235"/>
    </row>
    <row r="334" spans="2:8" x14ac:dyDescent="0.2">
      <c r="B334" s="60"/>
      <c r="H334" s="235"/>
    </row>
    <row r="335" spans="2:8" x14ac:dyDescent="0.2">
      <c r="B335" s="60"/>
      <c r="H335" s="235"/>
    </row>
    <row r="336" spans="2:8" x14ac:dyDescent="0.2">
      <c r="B336" s="60"/>
      <c r="H336" s="235"/>
    </row>
    <row r="337" spans="2:8" x14ac:dyDescent="0.2">
      <c r="B337" s="60"/>
      <c r="H337" s="235"/>
    </row>
    <row r="338" spans="2:8" x14ac:dyDescent="0.2">
      <c r="B338" s="60"/>
      <c r="H338" s="235"/>
    </row>
    <row r="339" spans="2:8" x14ac:dyDescent="0.2">
      <c r="B339" s="60"/>
      <c r="H339" s="235"/>
    </row>
    <row r="340" spans="2:8" x14ac:dyDescent="0.2">
      <c r="B340" s="60"/>
      <c r="H340" s="235"/>
    </row>
    <row r="341" spans="2:8" x14ac:dyDescent="0.2">
      <c r="B341" s="60"/>
      <c r="H341" s="235"/>
    </row>
    <row r="342" spans="2:8" x14ac:dyDescent="0.2">
      <c r="B342" s="60"/>
      <c r="H342" s="235"/>
    </row>
    <row r="343" spans="2:8" x14ac:dyDescent="0.2">
      <c r="B343" s="60"/>
      <c r="H343" s="235"/>
    </row>
    <row r="344" spans="2:8" x14ac:dyDescent="0.2">
      <c r="B344" s="60"/>
      <c r="H344" s="235"/>
    </row>
    <row r="345" spans="2:8" x14ac:dyDescent="0.2">
      <c r="B345" s="60"/>
      <c r="H345" s="235"/>
    </row>
    <row r="346" spans="2:8" x14ac:dyDescent="0.2">
      <c r="B346" s="60"/>
      <c r="H346" s="235"/>
    </row>
    <row r="347" spans="2:8" x14ac:dyDescent="0.2">
      <c r="B347" s="60"/>
      <c r="H347" s="235"/>
    </row>
    <row r="348" spans="2:8" x14ac:dyDescent="0.2">
      <c r="B348" s="60"/>
      <c r="H348" s="235"/>
    </row>
    <row r="349" spans="2:8" x14ac:dyDescent="0.2">
      <c r="B349" s="60"/>
      <c r="H349" s="235"/>
    </row>
    <row r="350" spans="2:8" x14ac:dyDescent="0.2">
      <c r="B350" s="60"/>
      <c r="H350" s="235"/>
    </row>
    <row r="351" spans="2:8" x14ac:dyDescent="0.2">
      <c r="B351" s="60"/>
      <c r="H351" s="235"/>
    </row>
    <row r="352" spans="2:8" x14ac:dyDescent="0.2">
      <c r="B352" s="60"/>
      <c r="H352" s="235"/>
    </row>
    <row r="353" spans="2:8" x14ac:dyDescent="0.2">
      <c r="B353" s="60"/>
      <c r="H353" s="235"/>
    </row>
    <row r="354" spans="2:8" x14ac:dyDescent="0.2">
      <c r="B354" s="60"/>
      <c r="H354" s="235"/>
    </row>
    <row r="355" spans="2:8" x14ac:dyDescent="0.2">
      <c r="B355" s="60"/>
      <c r="H355" s="235"/>
    </row>
    <row r="356" spans="2:8" x14ac:dyDescent="0.2">
      <c r="B356" s="60"/>
      <c r="H356" s="235"/>
    </row>
    <row r="357" spans="2:8" x14ac:dyDescent="0.2">
      <c r="B357" s="60"/>
      <c r="H357" s="235"/>
    </row>
    <row r="358" spans="2:8" x14ac:dyDescent="0.2">
      <c r="B358" s="60"/>
      <c r="H358" s="235"/>
    </row>
    <row r="359" spans="2:8" x14ac:dyDescent="0.2">
      <c r="B359" s="60"/>
      <c r="H359" s="235"/>
    </row>
    <row r="360" spans="2:8" x14ac:dyDescent="0.2">
      <c r="B360" s="60"/>
      <c r="H360" s="235"/>
    </row>
    <row r="361" spans="2:8" x14ac:dyDescent="0.2">
      <c r="B361" s="60"/>
      <c r="H361" s="235"/>
    </row>
    <row r="362" spans="2:8" x14ac:dyDescent="0.2">
      <c r="B362" s="60"/>
      <c r="H362" s="235"/>
    </row>
    <row r="363" spans="2:8" x14ac:dyDescent="0.2">
      <c r="B363" s="60"/>
      <c r="H363" s="235"/>
    </row>
    <row r="364" spans="2:8" x14ac:dyDescent="0.2">
      <c r="B364" s="60"/>
      <c r="H364" s="235"/>
    </row>
    <row r="365" spans="2:8" x14ac:dyDescent="0.2">
      <c r="B365" s="60"/>
      <c r="H365" s="235"/>
    </row>
    <row r="366" spans="2:8" x14ac:dyDescent="0.2">
      <c r="B366" s="60"/>
      <c r="H366" s="235"/>
    </row>
    <row r="367" spans="2:8" x14ac:dyDescent="0.2">
      <c r="B367" s="60"/>
      <c r="H367" s="235"/>
    </row>
    <row r="368" spans="2:8" x14ac:dyDescent="0.2">
      <c r="B368" s="60"/>
      <c r="H368" s="235"/>
    </row>
    <row r="369" spans="2:8" x14ac:dyDescent="0.2">
      <c r="B369" s="60"/>
      <c r="H369" s="235"/>
    </row>
    <row r="370" spans="2:8" x14ac:dyDescent="0.2">
      <c r="B370" s="60"/>
      <c r="H370" s="235"/>
    </row>
    <row r="371" spans="2:8" x14ac:dyDescent="0.2">
      <c r="B371" s="60"/>
      <c r="H371" s="235"/>
    </row>
    <row r="372" spans="2:8" x14ac:dyDescent="0.2">
      <c r="B372" s="60"/>
      <c r="H372" s="235"/>
    </row>
    <row r="373" spans="2:8" x14ac:dyDescent="0.2">
      <c r="B373" s="60"/>
      <c r="H373" s="235"/>
    </row>
    <row r="374" spans="2:8" x14ac:dyDescent="0.2">
      <c r="B374" s="60"/>
      <c r="H374" s="235"/>
    </row>
    <row r="375" spans="2:8" x14ac:dyDescent="0.2">
      <c r="B375" s="60"/>
      <c r="H375" s="235"/>
    </row>
    <row r="376" spans="2:8" x14ac:dyDescent="0.2">
      <c r="B376" s="60"/>
      <c r="H376" s="235"/>
    </row>
    <row r="377" spans="2:8" x14ac:dyDescent="0.2">
      <c r="B377" s="60"/>
      <c r="H377" s="235"/>
    </row>
    <row r="378" spans="2:8" x14ac:dyDescent="0.2">
      <c r="B378" s="60"/>
      <c r="H378" s="235"/>
    </row>
    <row r="379" spans="2:8" x14ac:dyDescent="0.2">
      <c r="B379" s="60"/>
      <c r="H379" s="235"/>
    </row>
    <row r="380" spans="2:8" x14ac:dyDescent="0.2">
      <c r="B380" s="60"/>
      <c r="H380" s="235"/>
    </row>
    <row r="381" spans="2:8" x14ac:dyDescent="0.2">
      <c r="B381" s="60"/>
      <c r="H381" s="235"/>
    </row>
    <row r="382" spans="2:8" x14ac:dyDescent="0.2">
      <c r="B382" s="60"/>
      <c r="H382" s="235"/>
    </row>
    <row r="383" spans="2:8" x14ac:dyDescent="0.2">
      <c r="B383" s="60"/>
      <c r="H383" s="235"/>
    </row>
    <row r="384" spans="2:8" x14ac:dyDescent="0.2">
      <c r="B384" s="60"/>
      <c r="H384" s="235"/>
    </row>
    <row r="385" spans="2:8" x14ac:dyDescent="0.2">
      <c r="B385" s="60"/>
      <c r="H385" s="235"/>
    </row>
    <row r="386" spans="2:8" x14ac:dyDescent="0.2">
      <c r="B386" s="60"/>
      <c r="H386" s="235"/>
    </row>
    <row r="387" spans="2:8" x14ac:dyDescent="0.2">
      <c r="B387" s="60"/>
      <c r="H387" s="235"/>
    </row>
    <row r="388" spans="2:8" x14ac:dyDescent="0.2">
      <c r="B388" s="60"/>
      <c r="H388" s="235"/>
    </row>
    <row r="389" spans="2:8" x14ac:dyDescent="0.2">
      <c r="B389" s="60"/>
      <c r="H389" s="235"/>
    </row>
    <row r="390" spans="2:8" x14ac:dyDescent="0.2">
      <c r="B390" s="60"/>
      <c r="H390" s="235"/>
    </row>
    <row r="391" spans="2:8" x14ac:dyDescent="0.2">
      <c r="B391" s="60"/>
      <c r="H391" s="235"/>
    </row>
    <row r="392" spans="2:8" x14ac:dyDescent="0.2">
      <c r="B392" s="60"/>
      <c r="H392" s="235"/>
    </row>
    <row r="393" spans="2:8" x14ac:dyDescent="0.2">
      <c r="B393" s="60"/>
      <c r="H393" s="235"/>
    </row>
    <row r="394" spans="2:8" x14ac:dyDescent="0.2">
      <c r="B394" s="60"/>
      <c r="H394" s="235"/>
    </row>
    <row r="395" spans="2:8" x14ac:dyDescent="0.2">
      <c r="B395" s="60"/>
      <c r="H395" s="235"/>
    </row>
    <row r="396" spans="2:8" x14ac:dyDescent="0.2">
      <c r="B396" s="60"/>
      <c r="H396" s="235"/>
    </row>
    <row r="397" spans="2:8" x14ac:dyDescent="0.2">
      <c r="B397" s="60"/>
      <c r="H397" s="235"/>
    </row>
    <row r="398" spans="2:8" x14ac:dyDescent="0.2">
      <c r="B398" s="60"/>
      <c r="H398" s="235"/>
    </row>
    <row r="399" spans="2:8" x14ac:dyDescent="0.2">
      <c r="B399" s="60"/>
      <c r="H399" s="235"/>
    </row>
    <row r="400" spans="2:8" x14ac:dyDescent="0.2">
      <c r="B400" s="60"/>
      <c r="H400" s="235"/>
    </row>
    <row r="401" spans="2:8" x14ac:dyDescent="0.2">
      <c r="B401" s="60"/>
      <c r="H401" s="235"/>
    </row>
    <row r="402" spans="2:8" x14ac:dyDescent="0.2">
      <c r="B402" s="60"/>
      <c r="H402" s="235"/>
    </row>
    <row r="403" spans="2:8" x14ac:dyDescent="0.2">
      <c r="B403" s="60"/>
      <c r="H403" s="235"/>
    </row>
    <row r="404" spans="2:8" x14ac:dyDescent="0.2">
      <c r="B404" s="60"/>
      <c r="H404" s="235"/>
    </row>
    <row r="405" spans="2:8" x14ac:dyDescent="0.2">
      <c r="B405" s="60"/>
      <c r="H405" s="235"/>
    </row>
    <row r="406" spans="2:8" x14ac:dyDescent="0.2">
      <c r="B406" s="60"/>
      <c r="H406" s="235"/>
    </row>
    <row r="407" spans="2:8" x14ac:dyDescent="0.2">
      <c r="B407" s="60"/>
      <c r="H407" s="235"/>
    </row>
    <row r="408" spans="2:8" x14ac:dyDescent="0.2">
      <c r="B408" s="60"/>
      <c r="H408" s="235"/>
    </row>
    <row r="409" spans="2:8" x14ac:dyDescent="0.2">
      <c r="B409" s="60"/>
      <c r="H409" s="235"/>
    </row>
    <row r="410" spans="2:8" x14ac:dyDescent="0.2">
      <c r="B410" s="60"/>
      <c r="H410" s="235"/>
    </row>
    <row r="411" spans="2:8" x14ac:dyDescent="0.2">
      <c r="B411" s="60"/>
      <c r="H411" s="235"/>
    </row>
    <row r="412" spans="2:8" x14ac:dyDescent="0.2">
      <c r="B412" s="60"/>
      <c r="H412" s="235"/>
    </row>
    <row r="413" spans="2:8" x14ac:dyDescent="0.2">
      <c r="B413" s="60"/>
      <c r="H413" s="235"/>
    </row>
    <row r="414" spans="2:8" x14ac:dyDescent="0.2">
      <c r="B414" s="60"/>
      <c r="H414" s="235"/>
    </row>
    <row r="415" spans="2:8" x14ac:dyDescent="0.2">
      <c r="B415" s="60"/>
      <c r="H415" s="235"/>
    </row>
    <row r="416" spans="2:8" x14ac:dyDescent="0.2">
      <c r="B416" s="60"/>
      <c r="H416" s="235"/>
    </row>
    <row r="417" spans="2:8" x14ac:dyDescent="0.2">
      <c r="B417" s="60"/>
      <c r="H417" s="235"/>
    </row>
    <row r="418" spans="2:8" x14ac:dyDescent="0.2">
      <c r="B418" s="60"/>
      <c r="H418" s="235"/>
    </row>
    <row r="419" spans="2:8" x14ac:dyDescent="0.2">
      <c r="B419" s="60"/>
      <c r="H419" s="235"/>
    </row>
    <row r="420" spans="2:8" x14ac:dyDescent="0.2">
      <c r="B420" s="60"/>
      <c r="H420" s="235"/>
    </row>
    <row r="421" spans="2:8" x14ac:dyDescent="0.2">
      <c r="B421" s="60"/>
      <c r="H421" s="235"/>
    </row>
    <row r="422" spans="2:8" x14ac:dyDescent="0.2">
      <c r="B422" s="60"/>
      <c r="H422" s="235"/>
    </row>
    <row r="423" spans="2:8" x14ac:dyDescent="0.2">
      <c r="B423" s="60"/>
      <c r="H423" s="235"/>
    </row>
    <row r="424" spans="2:8" x14ac:dyDescent="0.2">
      <c r="B424" s="60"/>
      <c r="H424" s="235"/>
    </row>
    <row r="425" spans="2:8" x14ac:dyDescent="0.2">
      <c r="B425" s="60"/>
      <c r="H425" s="235"/>
    </row>
    <row r="426" spans="2:8" x14ac:dyDescent="0.2">
      <c r="B426" s="60"/>
      <c r="H426" s="235"/>
    </row>
    <row r="427" spans="2:8" x14ac:dyDescent="0.2">
      <c r="B427" s="60"/>
      <c r="H427" s="235"/>
    </row>
    <row r="428" spans="2:8" x14ac:dyDescent="0.2">
      <c r="B428" s="60"/>
      <c r="H428" s="235"/>
    </row>
    <row r="429" spans="2:8" x14ac:dyDescent="0.2">
      <c r="B429" s="60"/>
      <c r="H429" s="235"/>
    </row>
    <row r="430" spans="2:8" x14ac:dyDescent="0.2">
      <c r="B430" s="60"/>
      <c r="H430" s="235"/>
    </row>
    <row r="431" spans="2:8" x14ac:dyDescent="0.2">
      <c r="B431" s="60"/>
      <c r="H431" s="235"/>
    </row>
    <row r="432" spans="2:8" x14ac:dyDescent="0.2">
      <c r="B432" s="60"/>
      <c r="H432" s="235"/>
    </row>
    <row r="433" spans="2:8" x14ac:dyDescent="0.2">
      <c r="B433" s="60"/>
      <c r="H433" s="235"/>
    </row>
    <row r="434" spans="2:8" x14ac:dyDescent="0.2">
      <c r="B434" s="60"/>
      <c r="H434" s="235"/>
    </row>
    <row r="435" spans="2:8" x14ac:dyDescent="0.2">
      <c r="B435" s="60"/>
      <c r="H435" s="235"/>
    </row>
    <row r="436" spans="2:8" x14ac:dyDescent="0.2">
      <c r="B436" s="60"/>
      <c r="H436" s="235"/>
    </row>
    <row r="437" spans="2:8" x14ac:dyDescent="0.2">
      <c r="B437" s="60"/>
      <c r="H437" s="235"/>
    </row>
    <row r="438" spans="2:8" x14ac:dyDescent="0.2">
      <c r="B438" s="60"/>
      <c r="H438" s="235"/>
    </row>
    <row r="439" spans="2:8" x14ac:dyDescent="0.2">
      <c r="B439" s="60"/>
      <c r="H439" s="235"/>
    </row>
    <row r="440" spans="2:8" x14ac:dyDescent="0.2">
      <c r="B440" s="60"/>
      <c r="H440" s="235"/>
    </row>
    <row r="441" spans="2:8" x14ac:dyDescent="0.2">
      <c r="B441" s="60"/>
      <c r="H441" s="235"/>
    </row>
    <row r="442" spans="2:8" x14ac:dyDescent="0.2">
      <c r="B442" s="60"/>
      <c r="H442" s="235"/>
    </row>
    <row r="443" spans="2:8" x14ac:dyDescent="0.2">
      <c r="B443" s="60"/>
      <c r="H443" s="235"/>
    </row>
    <row r="444" spans="2:8" x14ac:dyDescent="0.2">
      <c r="B444" s="60"/>
      <c r="H444" s="235"/>
    </row>
    <row r="445" spans="2:8" x14ac:dyDescent="0.2">
      <c r="B445" s="60"/>
      <c r="H445" s="235"/>
    </row>
    <row r="446" spans="2:8" x14ac:dyDescent="0.2">
      <c r="B446" s="60"/>
      <c r="H446" s="235"/>
    </row>
    <row r="447" spans="2:8" x14ac:dyDescent="0.2">
      <c r="B447" s="60"/>
      <c r="H447" s="235"/>
    </row>
    <row r="448" spans="2:8" x14ac:dyDescent="0.2">
      <c r="B448" s="60"/>
      <c r="H448" s="235"/>
    </row>
    <row r="449" spans="2:8" x14ac:dyDescent="0.2">
      <c r="B449" s="60"/>
      <c r="H449" s="235"/>
    </row>
    <row r="450" spans="2:8" x14ac:dyDescent="0.2">
      <c r="B450" s="60"/>
      <c r="H450" s="235"/>
    </row>
    <row r="451" spans="2:8" x14ac:dyDescent="0.2">
      <c r="B451" s="60"/>
      <c r="H451" s="235"/>
    </row>
    <row r="452" spans="2:8" x14ac:dyDescent="0.2">
      <c r="B452" s="60"/>
      <c r="H452" s="235"/>
    </row>
    <row r="453" spans="2:8" x14ac:dyDescent="0.2">
      <c r="B453" s="60"/>
      <c r="H453" s="235"/>
    </row>
    <row r="454" spans="2:8" x14ac:dyDescent="0.2">
      <c r="B454" s="60"/>
      <c r="H454" s="235"/>
    </row>
    <row r="455" spans="2:8" x14ac:dyDescent="0.2">
      <c r="B455" s="60"/>
      <c r="H455" s="235"/>
    </row>
    <row r="456" spans="2:8" x14ac:dyDescent="0.2">
      <c r="B456" s="60"/>
      <c r="H456" s="235"/>
    </row>
    <row r="457" spans="2:8" x14ac:dyDescent="0.2">
      <c r="B457" s="60"/>
      <c r="H457" s="235"/>
    </row>
    <row r="458" spans="2:8" x14ac:dyDescent="0.2">
      <c r="B458" s="60"/>
      <c r="H458" s="235"/>
    </row>
    <row r="459" spans="2:8" x14ac:dyDescent="0.2">
      <c r="B459" s="60"/>
      <c r="H459" s="235"/>
    </row>
    <row r="460" spans="2:8" x14ac:dyDescent="0.2">
      <c r="B460" s="60"/>
      <c r="H460" s="235"/>
    </row>
    <row r="461" spans="2:8" x14ac:dyDescent="0.2">
      <c r="B461" s="60"/>
      <c r="H461" s="235"/>
    </row>
    <row r="462" spans="2:8" x14ac:dyDescent="0.2">
      <c r="B462" s="60"/>
      <c r="H462" s="235"/>
    </row>
    <row r="463" spans="2:8" x14ac:dyDescent="0.2">
      <c r="B463" s="60"/>
      <c r="H463" s="235"/>
    </row>
    <row r="464" spans="2:8" x14ac:dyDescent="0.2">
      <c r="B464" s="60"/>
      <c r="H464" s="235"/>
    </row>
    <row r="465" spans="2:8" x14ac:dyDescent="0.2">
      <c r="B465" s="60"/>
      <c r="H465" s="235"/>
    </row>
    <row r="466" spans="2:8" x14ac:dyDescent="0.2">
      <c r="B466" s="60"/>
      <c r="H466" s="235"/>
    </row>
    <row r="467" spans="2:8" x14ac:dyDescent="0.2">
      <c r="B467" s="60"/>
      <c r="H467" s="235"/>
    </row>
    <row r="468" spans="2:8" x14ac:dyDescent="0.2">
      <c r="B468" s="60"/>
      <c r="H468" s="235"/>
    </row>
    <row r="469" spans="2:8" x14ac:dyDescent="0.2">
      <c r="B469" s="60"/>
      <c r="H469" s="235"/>
    </row>
    <row r="470" spans="2:8" x14ac:dyDescent="0.2">
      <c r="B470" s="60"/>
      <c r="H470" s="235"/>
    </row>
    <row r="471" spans="2:8" x14ac:dyDescent="0.2">
      <c r="B471" s="60"/>
      <c r="H471" s="235"/>
    </row>
    <row r="472" spans="2:8" x14ac:dyDescent="0.2">
      <c r="B472" s="60"/>
      <c r="H472" s="235"/>
    </row>
    <row r="473" spans="2:8" x14ac:dyDescent="0.2">
      <c r="B473" s="60"/>
      <c r="H473" s="235"/>
    </row>
    <row r="474" spans="2:8" x14ac:dyDescent="0.2">
      <c r="B474" s="60"/>
      <c r="H474" s="235"/>
    </row>
    <row r="475" spans="2:8" x14ac:dyDescent="0.2">
      <c r="B475" s="60"/>
      <c r="H475" s="235"/>
    </row>
    <row r="476" spans="2:8" x14ac:dyDescent="0.2">
      <c r="B476" s="60"/>
      <c r="H476" s="235"/>
    </row>
    <row r="477" spans="2:8" x14ac:dyDescent="0.2">
      <c r="B477" s="60"/>
      <c r="H477" s="235"/>
    </row>
    <row r="478" spans="2:8" x14ac:dyDescent="0.2">
      <c r="B478" s="60"/>
      <c r="H478" s="235"/>
    </row>
    <row r="479" spans="2:8" x14ac:dyDescent="0.2">
      <c r="B479" s="60"/>
      <c r="H479" s="235"/>
    </row>
    <row r="480" spans="2:8" x14ac:dyDescent="0.2">
      <c r="B480" s="60"/>
      <c r="H480" s="235"/>
    </row>
    <row r="481" spans="2:8" x14ac:dyDescent="0.2">
      <c r="B481" s="60"/>
      <c r="H481" s="235"/>
    </row>
    <row r="482" spans="2:8" x14ac:dyDescent="0.2">
      <c r="B482" s="60"/>
      <c r="H482" s="235"/>
    </row>
    <row r="483" spans="2:8" x14ac:dyDescent="0.2">
      <c r="B483" s="60"/>
      <c r="H483" s="235"/>
    </row>
    <row r="484" spans="2:8" x14ac:dyDescent="0.2">
      <c r="B484" s="60"/>
      <c r="H484" s="235"/>
    </row>
    <row r="485" spans="2:8" x14ac:dyDescent="0.2">
      <c r="B485" s="60"/>
      <c r="H485" s="235"/>
    </row>
    <row r="486" spans="2:8" x14ac:dyDescent="0.2">
      <c r="B486" s="60"/>
      <c r="H486" s="235"/>
    </row>
    <row r="487" spans="2:8" x14ac:dyDescent="0.2">
      <c r="B487" s="60"/>
      <c r="H487" s="235"/>
    </row>
    <row r="488" spans="2:8" x14ac:dyDescent="0.2">
      <c r="B488" s="60"/>
      <c r="H488" s="235"/>
    </row>
    <row r="489" spans="2:8" x14ac:dyDescent="0.2">
      <c r="B489" s="60"/>
      <c r="H489" s="235"/>
    </row>
    <row r="490" spans="2:8" x14ac:dyDescent="0.2">
      <c r="B490" s="60"/>
      <c r="H490" s="235"/>
    </row>
    <row r="491" spans="2:8" x14ac:dyDescent="0.2">
      <c r="B491" s="60"/>
      <c r="H491" s="235"/>
    </row>
    <row r="492" spans="2:8" x14ac:dyDescent="0.2">
      <c r="B492" s="60"/>
      <c r="H492" s="235"/>
    </row>
    <row r="493" spans="2:8" x14ac:dyDescent="0.2">
      <c r="B493" s="60"/>
      <c r="H493" s="235"/>
    </row>
    <row r="494" spans="2:8" x14ac:dyDescent="0.2">
      <c r="B494" s="60"/>
      <c r="H494" s="235"/>
    </row>
    <row r="495" spans="2:8" x14ac:dyDescent="0.2">
      <c r="B495" s="60"/>
      <c r="H495" s="235"/>
    </row>
    <row r="496" spans="2:8" x14ac:dyDescent="0.2">
      <c r="B496" s="60"/>
      <c r="H496" s="235"/>
    </row>
    <row r="497" spans="2:8" x14ac:dyDescent="0.2">
      <c r="B497" s="60"/>
      <c r="H497" s="235"/>
    </row>
    <row r="498" spans="2:8" x14ac:dyDescent="0.2">
      <c r="B498" s="60"/>
      <c r="H498" s="235"/>
    </row>
    <row r="499" spans="2:8" x14ac:dyDescent="0.2">
      <c r="B499" s="60"/>
      <c r="H499" s="235"/>
    </row>
    <row r="500" spans="2:8" x14ac:dyDescent="0.2">
      <c r="B500" s="60"/>
      <c r="H500" s="235"/>
    </row>
    <row r="501" spans="2:8" x14ac:dyDescent="0.2">
      <c r="B501" s="60"/>
      <c r="H501" s="235"/>
    </row>
    <row r="502" spans="2:8" x14ac:dyDescent="0.2">
      <c r="B502" s="60"/>
      <c r="H502" s="235"/>
    </row>
    <row r="503" spans="2:8" x14ac:dyDescent="0.2">
      <c r="B503" s="60"/>
      <c r="H503" s="235"/>
    </row>
    <row r="504" spans="2:8" x14ac:dyDescent="0.2">
      <c r="B504" s="60"/>
      <c r="H504" s="235"/>
    </row>
    <row r="505" spans="2:8" x14ac:dyDescent="0.2">
      <c r="B505" s="60"/>
      <c r="H505" s="235"/>
    </row>
    <row r="506" spans="2:8" x14ac:dyDescent="0.2">
      <c r="B506" s="60"/>
      <c r="H506" s="235"/>
    </row>
    <row r="507" spans="2:8" x14ac:dyDescent="0.2">
      <c r="B507" s="60"/>
      <c r="H507" s="235"/>
    </row>
    <row r="508" spans="2:8" x14ac:dyDescent="0.2">
      <c r="B508" s="60"/>
      <c r="H508" s="235"/>
    </row>
    <row r="509" spans="2:8" x14ac:dyDescent="0.2">
      <c r="B509" s="60"/>
      <c r="H509" s="235"/>
    </row>
    <row r="510" spans="2:8" x14ac:dyDescent="0.2">
      <c r="B510" s="60"/>
      <c r="H510" s="235"/>
    </row>
    <row r="511" spans="2:8" x14ac:dyDescent="0.2">
      <c r="B511" s="60"/>
      <c r="H511" s="235"/>
    </row>
    <row r="512" spans="2:8" x14ac:dyDescent="0.2">
      <c r="B512" s="60"/>
      <c r="H512" s="235"/>
    </row>
    <row r="513" spans="2:8" x14ac:dyDescent="0.2">
      <c r="B513" s="60"/>
      <c r="H513" s="235"/>
    </row>
    <row r="514" spans="2:8" x14ac:dyDescent="0.2">
      <c r="B514" s="60"/>
      <c r="H514" s="235"/>
    </row>
    <row r="515" spans="2:8" x14ac:dyDescent="0.2">
      <c r="B515" s="60"/>
      <c r="H515" s="235"/>
    </row>
    <row r="516" spans="2:8" x14ac:dyDescent="0.2">
      <c r="B516" s="60"/>
      <c r="H516" s="235"/>
    </row>
    <row r="517" spans="2:8" x14ac:dyDescent="0.2">
      <c r="B517" s="60"/>
      <c r="H517" s="235"/>
    </row>
    <row r="518" spans="2:8" x14ac:dyDescent="0.2">
      <c r="B518" s="60"/>
      <c r="H518" s="235"/>
    </row>
    <row r="519" spans="2:8" x14ac:dyDescent="0.2">
      <c r="B519" s="60"/>
      <c r="H519" s="235"/>
    </row>
    <row r="520" spans="2:8" x14ac:dyDescent="0.2">
      <c r="B520" s="60"/>
      <c r="H520" s="235"/>
    </row>
    <row r="521" spans="2:8" x14ac:dyDescent="0.2">
      <c r="B521" s="60"/>
      <c r="H521" s="235"/>
    </row>
    <row r="522" spans="2:8" x14ac:dyDescent="0.2">
      <c r="B522" s="60"/>
      <c r="H522" s="235"/>
    </row>
    <row r="523" spans="2:8" x14ac:dyDescent="0.2">
      <c r="B523" s="60"/>
      <c r="H523" s="235"/>
    </row>
    <row r="524" spans="2:8" x14ac:dyDescent="0.2">
      <c r="B524" s="60"/>
      <c r="H524" s="235"/>
    </row>
    <row r="525" spans="2:8" x14ac:dyDescent="0.2">
      <c r="B525" s="60"/>
      <c r="H525" s="235"/>
    </row>
    <row r="526" spans="2:8" x14ac:dyDescent="0.2">
      <c r="B526" s="60"/>
      <c r="H526" s="235"/>
    </row>
    <row r="527" spans="2:8" x14ac:dyDescent="0.2">
      <c r="B527" s="60"/>
      <c r="H527" s="235"/>
    </row>
    <row r="528" spans="2:8" x14ac:dyDescent="0.2">
      <c r="B528" s="60"/>
      <c r="H528" s="235"/>
    </row>
    <row r="529" spans="2:8" x14ac:dyDescent="0.2">
      <c r="B529" s="60"/>
      <c r="H529" s="235"/>
    </row>
    <row r="530" spans="2:8" x14ac:dyDescent="0.2">
      <c r="B530" s="60"/>
      <c r="H530" s="235"/>
    </row>
    <row r="531" spans="2:8" x14ac:dyDescent="0.2">
      <c r="B531" s="60"/>
      <c r="H531" s="235"/>
    </row>
    <row r="532" spans="2:8" x14ac:dyDescent="0.2">
      <c r="B532" s="60"/>
      <c r="H532" s="235"/>
    </row>
    <row r="533" spans="2:8" x14ac:dyDescent="0.2">
      <c r="B533" s="60"/>
      <c r="H533" s="235"/>
    </row>
    <row r="534" spans="2:8" x14ac:dyDescent="0.2">
      <c r="B534" s="60"/>
    </row>
    <row r="535" spans="2:8" x14ac:dyDescent="0.2">
      <c r="B535" s="60"/>
    </row>
    <row r="536" spans="2:8" x14ac:dyDescent="0.2">
      <c r="B536" s="60"/>
    </row>
    <row r="537" spans="2:8" x14ac:dyDescent="0.2">
      <c r="B537" s="60"/>
    </row>
    <row r="538" spans="2:8" x14ac:dyDescent="0.2">
      <c r="B538" s="60"/>
    </row>
    <row r="539" spans="2:8" x14ac:dyDescent="0.2">
      <c r="B539" s="60"/>
    </row>
    <row r="540" spans="2:8" x14ac:dyDescent="0.2">
      <c r="B540" s="60"/>
    </row>
    <row r="541" spans="2:8" x14ac:dyDescent="0.2">
      <c r="B541" s="60"/>
    </row>
    <row r="542" spans="2:8" x14ac:dyDescent="0.2">
      <c r="B542" s="60"/>
    </row>
    <row r="543" spans="2:8" x14ac:dyDescent="0.2">
      <c r="B543" s="60"/>
    </row>
    <row r="544" spans="2:8" x14ac:dyDescent="0.2">
      <c r="B544" s="60"/>
    </row>
    <row r="545" spans="2:2" x14ac:dyDescent="0.2">
      <c r="B545" s="60"/>
    </row>
    <row r="546" spans="2:2" x14ac:dyDescent="0.2">
      <c r="B546" s="60"/>
    </row>
    <row r="547" spans="2:2" x14ac:dyDescent="0.2">
      <c r="B547" s="60"/>
    </row>
    <row r="548" spans="2:2" x14ac:dyDescent="0.2">
      <c r="B548" s="60"/>
    </row>
    <row r="549" spans="2:2" x14ac:dyDescent="0.2">
      <c r="B549" s="60"/>
    </row>
    <row r="550" spans="2:2" x14ac:dyDescent="0.2">
      <c r="B550" s="60"/>
    </row>
    <row r="551" spans="2:2" x14ac:dyDescent="0.2">
      <c r="B551" s="60"/>
    </row>
    <row r="552" spans="2:2" x14ac:dyDescent="0.2">
      <c r="B552" s="60"/>
    </row>
    <row r="553" spans="2:2" x14ac:dyDescent="0.2">
      <c r="B553" s="60"/>
    </row>
    <row r="554" spans="2:2" x14ac:dyDescent="0.2">
      <c r="B554" s="60"/>
    </row>
    <row r="555" spans="2:2" x14ac:dyDescent="0.2">
      <c r="B555" s="60"/>
    </row>
    <row r="556" spans="2:2" x14ac:dyDescent="0.2">
      <c r="B556" s="60"/>
    </row>
    <row r="557" spans="2:2" x14ac:dyDescent="0.2">
      <c r="B557" s="60"/>
    </row>
    <row r="558" spans="2:2" x14ac:dyDescent="0.2">
      <c r="B558" s="60"/>
    </row>
    <row r="559" spans="2:2" x14ac:dyDescent="0.2">
      <c r="B559" s="60"/>
    </row>
    <row r="560" spans="2:2" x14ac:dyDescent="0.2">
      <c r="B560" s="60"/>
    </row>
    <row r="561" spans="2:2" x14ac:dyDescent="0.2">
      <c r="B561" s="60"/>
    </row>
    <row r="562" spans="2:2" x14ac:dyDescent="0.2">
      <c r="B562" s="60"/>
    </row>
    <row r="563" spans="2:2" x14ac:dyDescent="0.2">
      <c r="B563" s="60"/>
    </row>
    <row r="564" spans="2:2" x14ac:dyDescent="0.2">
      <c r="B564" s="60"/>
    </row>
    <row r="565" spans="2:2" x14ac:dyDescent="0.2">
      <c r="B565" s="60"/>
    </row>
    <row r="566" spans="2:2" x14ac:dyDescent="0.2">
      <c r="B566" s="60"/>
    </row>
    <row r="567" spans="2:2" x14ac:dyDescent="0.2">
      <c r="B567" s="60"/>
    </row>
    <row r="568" spans="2:2" x14ac:dyDescent="0.2">
      <c r="B568" s="60"/>
    </row>
    <row r="569" spans="2:2" x14ac:dyDescent="0.2">
      <c r="B569" s="60"/>
    </row>
    <row r="570" spans="2:2" x14ac:dyDescent="0.2">
      <c r="B570" s="60"/>
    </row>
    <row r="571" spans="2:2" x14ac:dyDescent="0.2">
      <c r="B571" s="60"/>
    </row>
    <row r="572" spans="2:2" x14ac:dyDescent="0.2">
      <c r="B572" s="60"/>
    </row>
    <row r="573" spans="2:2" x14ac:dyDescent="0.2">
      <c r="B573" s="60"/>
    </row>
    <row r="574" spans="2:2" x14ac:dyDescent="0.2">
      <c r="B574" s="60"/>
    </row>
    <row r="575" spans="2:2" x14ac:dyDescent="0.2">
      <c r="B575" s="60"/>
    </row>
    <row r="576" spans="2:2" x14ac:dyDescent="0.2">
      <c r="B576" s="60"/>
    </row>
    <row r="577" spans="2:2" x14ac:dyDescent="0.2">
      <c r="B577" s="60"/>
    </row>
    <row r="578" spans="2:2" x14ac:dyDescent="0.2">
      <c r="B578" s="60"/>
    </row>
    <row r="579" spans="2:2" x14ac:dyDescent="0.2">
      <c r="B579" s="60"/>
    </row>
    <row r="580" spans="2:2" x14ac:dyDescent="0.2">
      <c r="B580" s="60"/>
    </row>
    <row r="581" spans="2:2" x14ac:dyDescent="0.2">
      <c r="B581" s="60"/>
    </row>
    <row r="582" spans="2:2" x14ac:dyDescent="0.2">
      <c r="B582" s="60"/>
    </row>
    <row r="583" spans="2:2" x14ac:dyDescent="0.2">
      <c r="B583" s="60"/>
    </row>
    <row r="584" spans="2:2" x14ac:dyDescent="0.2">
      <c r="B584" s="60"/>
    </row>
    <row r="585" spans="2:2" x14ac:dyDescent="0.2">
      <c r="B585" s="60"/>
    </row>
    <row r="586" spans="2:2" x14ac:dyDescent="0.2">
      <c r="B586" s="60"/>
    </row>
    <row r="587" spans="2:2" x14ac:dyDescent="0.2">
      <c r="B587" s="60"/>
    </row>
    <row r="588" spans="2:2" x14ac:dyDescent="0.2">
      <c r="B588" s="60"/>
    </row>
    <row r="589" spans="2:2" x14ac:dyDescent="0.2">
      <c r="B589" s="60"/>
    </row>
    <row r="590" spans="2:2" x14ac:dyDescent="0.2">
      <c r="B590" s="60"/>
    </row>
    <row r="591" spans="2:2" x14ac:dyDescent="0.2">
      <c r="B591" s="60"/>
    </row>
    <row r="592" spans="2:2" x14ac:dyDescent="0.2">
      <c r="B592" s="60"/>
    </row>
    <row r="593" spans="2:2" x14ac:dyDescent="0.2">
      <c r="B593" s="60"/>
    </row>
    <row r="594" spans="2:2" x14ac:dyDescent="0.2">
      <c r="B594" s="60"/>
    </row>
    <row r="595" spans="2:2" x14ac:dyDescent="0.2">
      <c r="B595" s="60"/>
    </row>
    <row r="596" spans="2:2" x14ac:dyDescent="0.2">
      <c r="B596" s="60"/>
    </row>
    <row r="597" spans="2:2" x14ac:dyDescent="0.2">
      <c r="B597" s="60"/>
    </row>
    <row r="598" spans="2:2" x14ac:dyDescent="0.2">
      <c r="B598" s="60"/>
    </row>
    <row r="599" spans="2:2" x14ac:dyDescent="0.2">
      <c r="B599" s="60"/>
    </row>
    <row r="600" spans="2:2" x14ac:dyDescent="0.2">
      <c r="B600" s="60"/>
    </row>
    <row r="601" spans="2:2" x14ac:dyDescent="0.2">
      <c r="B601" s="60"/>
    </row>
    <row r="602" spans="2:2" x14ac:dyDescent="0.2">
      <c r="B602" s="60"/>
    </row>
    <row r="603" spans="2:2" x14ac:dyDescent="0.2">
      <c r="B603" s="60"/>
    </row>
    <row r="604" spans="2:2" x14ac:dyDescent="0.2">
      <c r="B604" s="60"/>
    </row>
    <row r="605" spans="2:2" x14ac:dyDescent="0.2">
      <c r="B605" s="60"/>
    </row>
    <row r="606" spans="2:2" x14ac:dyDescent="0.2">
      <c r="B606" s="60"/>
    </row>
    <row r="607" spans="2:2" x14ac:dyDescent="0.2">
      <c r="B607" s="60"/>
    </row>
    <row r="608" spans="2:2" x14ac:dyDescent="0.2">
      <c r="B608" s="60"/>
    </row>
    <row r="609" spans="2:2" x14ac:dyDescent="0.2">
      <c r="B609" s="60"/>
    </row>
    <row r="610" spans="2:2" x14ac:dyDescent="0.2">
      <c r="B610" s="60"/>
    </row>
    <row r="611" spans="2:2" x14ac:dyDescent="0.2">
      <c r="B611" s="60"/>
    </row>
    <row r="612" spans="2:2" x14ac:dyDescent="0.2">
      <c r="B612" s="60"/>
    </row>
    <row r="613" spans="2:2" x14ac:dyDescent="0.2">
      <c r="B613" s="60"/>
    </row>
    <row r="614" spans="2:2" x14ac:dyDescent="0.2">
      <c r="B614" s="60"/>
    </row>
    <row r="615" spans="2:2" x14ac:dyDescent="0.2">
      <c r="B615" s="60"/>
    </row>
    <row r="616" spans="2:2" x14ac:dyDescent="0.2">
      <c r="B616" s="60"/>
    </row>
    <row r="617" spans="2:2" x14ac:dyDescent="0.2">
      <c r="B617" s="60"/>
    </row>
    <row r="618" spans="2:2" x14ac:dyDescent="0.2">
      <c r="B618" s="60"/>
    </row>
    <row r="619" spans="2:2" x14ac:dyDescent="0.2">
      <c r="B619" s="60"/>
    </row>
    <row r="620" spans="2:2" x14ac:dyDescent="0.2">
      <c r="B620" s="60"/>
    </row>
    <row r="621" spans="2:2" x14ac:dyDescent="0.2">
      <c r="B621" s="60"/>
    </row>
    <row r="622" spans="2:2" x14ac:dyDescent="0.2">
      <c r="B622" s="60"/>
    </row>
    <row r="623" spans="2:2" x14ac:dyDescent="0.2">
      <c r="B623" s="60"/>
    </row>
    <row r="624" spans="2:2" x14ac:dyDescent="0.2">
      <c r="B624" s="60"/>
    </row>
    <row r="625" spans="2:2" x14ac:dyDescent="0.2">
      <c r="B625" s="60"/>
    </row>
    <row r="626" spans="2:2" x14ac:dyDescent="0.2">
      <c r="B626" s="60"/>
    </row>
    <row r="627" spans="2:2" x14ac:dyDescent="0.2">
      <c r="B627" s="60"/>
    </row>
    <row r="628" spans="2:2" x14ac:dyDescent="0.2">
      <c r="B628" s="60"/>
    </row>
    <row r="629" spans="2:2" x14ac:dyDescent="0.2">
      <c r="B629" s="60"/>
    </row>
    <row r="630" spans="2:2" x14ac:dyDescent="0.2">
      <c r="B630" s="60"/>
    </row>
    <row r="631" spans="2:2" x14ac:dyDescent="0.2">
      <c r="B631" s="60"/>
    </row>
    <row r="632" spans="2:2" x14ac:dyDescent="0.2">
      <c r="B632" s="60"/>
    </row>
    <row r="633" spans="2:2" x14ac:dyDescent="0.2">
      <c r="B633" s="60"/>
    </row>
    <row r="634" spans="2:2" x14ac:dyDescent="0.2">
      <c r="B634" s="60"/>
    </row>
    <row r="635" spans="2:2" x14ac:dyDescent="0.2">
      <c r="B635" s="60"/>
    </row>
    <row r="636" spans="2:2" x14ac:dyDescent="0.2">
      <c r="B636" s="60"/>
    </row>
    <row r="637" spans="2:2" x14ac:dyDescent="0.2">
      <c r="B637" s="60"/>
    </row>
    <row r="638" spans="2:2" x14ac:dyDescent="0.2">
      <c r="B638" s="60"/>
    </row>
    <row r="639" spans="2:2" x14ac:dyDescent="0.2">
      <c r="B639" s="60"/>
    </row>
    <row r="640" spans="2:2" x14ac:dyDescent="0.2">
      <c r="B640" s="60"/>
    </row>
    <row r="641" spans="2:2" x14ac:dyDescent="0.2">
      <c r="B641" s="60"/>
    </row>
    <row r="642" spans="2:2" x14ac:dyDescent="0.2">
      <c r="B642" s="60"/>
    </row>
    <row r="643" spans="2:2" x14ac:dyDescent="0.2">
      <c r="B643" s="60"/>
    </row>
    <row r="644" spans="2:2" x14ac:dyDescent="0.2">
      <c r="B644" s="60"/>
    </row>
    <row r="645" spans="2:2" x14ac:dyDescent="0.2">
      <c r="B645" s="60"/>
    </row>
    <row r="646" spans="2:2" x14ac:dyDescent="0.2">
      <c r="B646" s="60"/>
    </row>
    <row r="647" spans="2:2" x14ac:dyDescent="0.2">
      <c r="B647" s="60"/>
    </row>
    <row r="648" spans="2:2" x14ac:dyDescent="0.2">
      <c r="B648" s="60"/>
    </row>
    <row r="649" spans="2:2" x14ac:dyDescent="0.2">
      <c r="B649" s="60"/>
    </row>
    <row r="650" spans="2:2" x14ac:dyDescent="0.2">
      <c r="B650" s="60"/>
    </row>
    <row r="651" spans="2:2" x14ac:dyDescent="0.2">
      <c r="B651" s="60"/>
    </row>
    <row r="652" spans="2:2" x14ac:dyDescent="0.2">
      <c r="B652" s="60"/>
    </row>
    <row r="653" spans="2:2" x14ac:dyDescent="0.2">
      <c r="B653" s="60"/>
    </row>
    <row r="654" spans="2:2" x14ac:dyDescent="0.2">
      <c r="B654" s="60"/>
    </row>
    <row r="655" spans="2:2" x14ac:dyDescent="0.2">
      <c r="B655" s="60"/>
    </row>
    <row r="656" spans="2:2" x14ac:dyDescent="0.2">
      <c r="B656" s="60"/>
    </row>
    <row r="657" spans="2:2" x14ac:dyDescent="0.2">
      <c r="B657" s="60"/>
    </row>
    <row r="658" spans="2:2" x14ac:dyDescent="0.2">
      <c r="B658" s="60"/>
    </row>
    <row r="659" spans="2:2" x14ac:dyDescent="0.2">
      <c r="B659" s="60"/>
    </row>
    <row r="660" spans="2:2" x14ac:dyDescent="0.2">
      <c r="B660" s="60"/>
    </row>
    <row r="661" spans="2:2" x14ac:dyDescent="0.2">
      <c r="B661" s="60"/>
    </row>
    <row r="662" spans="2:2" x14ac:dyDescent="0.2">
      <c r="B662" s="60"/>
    </row>
    <row r="663" spans="2:2" x14ac:dyDescent="0.2">
      <c r="B663" s="60"/>
    </row>
    <row r="664" spans="2:2" x14ac:dyDescent="0.2">
      <c r="B664" s="60"/>
    </row>
    <row r="665" spans="2:2" x14ac:dyDescent="0.2">
      <c r="B665" s="60"/>
    </row>
    <row r="666" spans="2:2" x14ac:dyDescent="0.2">
      <c r="B666" s="60"/>
    </row>
    <row r="667" spans="2:2" x14ac:dyDescent="0.2">
      <c r="B667" s="60"/>
    </row>
    <row r="668" spans="2:2" x14ac:dyDescent="0.2">
      <c r="B668" s="60"/>
    </row>
    <row r="669" spans="2:2" x14ac:dyDescent="0.2">
      <c r="B669" s="60"/>
    </row>
    <row r="670" spans="2:2" x14ac:dyDescent="0.2">
      <c r="B670" s="60"/>
    </row>
    <row r="671" spans="2:2" x14ac:dyDescent="0.2">
      <c r="B671" s="60"/>
    </row>
    <row r="672" spans="2:2" x14ac:dyDescent="0.2">
      <c r="B672" s="60"/>
    </row>
    <row r="673" spans="2:2" x14ac:dyDescent="0.2">
      <c r="B673" s="60"/>
    </row>
    <row r="674" spans="2:2" x14ac:dyDescent="0.2">
      <c r="B674" s="60"/>
    </row>
    <row r="675" spans="2:2" x14ac:dyDescent="0.2">
      <c r="B675" s="60"/>
    </row>
    <row r="676" spans="2:2" x14ac:dyDescent="0.2">
      <c r="B676" s="60"/>
    </row>
    <row r="677" spans="2:2" x14ac:dyDescent="0.2">
      <c r="B677" s="60"/>
    </row>
    <row r="678" spans="2:2" x14ac:dyDescent="0.2">
      <c r="B678" s="60"/>
    </row>
    <row r="679" spans="2:2" x14ac:dyDescent="0.2">
      <c r="B679" s="60"/>
    </row>
    <row r="680" spans="2:2" x14ac:dyDescent="0.2">
      <c r="B680" s="60"/>
    </row>
    <row r="681" spans="2:2" x14ac:dyDescent="0.2">
      <c r="B681" s="60"/>
    </row>
    <row r="682" spans="2:2" x14ac:dyDescent="0.2">
      <c r="B682" s="60"/>
    </row>
    <row r="683" spans="2:2" x14ac:dyDescent="0.2">
      <c r="B683" s="60"/>
    </row>
    <row r="684" spans="2:2" x14ac:dyDescent="0.2">
      <c r="B684" s="60"/>
    </row>
    <row r="685" spans="2:2" x14ac:dyDescent="0.2">
      <c r="B685" s="60"/>
    </row>
    <row r="686" spans="2:2" x14ac:dyDescent="0.2">
      <c r="B686" s="60"/>
    </row>
    <row r="687" spans="2:2" x14ac:dyDescent="0.2">
      <c r="B687" s="60"/>
    </row>
    <row r="688" spans="2:2" x14ac:dyDescent="0.2">
      <c r="B688" s="60"/>
    </row>
    <row r="689" spans="2:2" x14ac:dyDescent="0.2">
      <c r="B689" s="60"/>
    </row>
    <row r="690" spans="2:2" x14ac:dyDescent="0.2">
      <c r="B690" s="60"/>
    </row>
    <row r="691" spans="2:2" x14ac:dyDescent="0.2">
      <c r="B691" s="60"/>
    </row>
    <row r="692" spans="2:2" x14ac:dyDescent="0.2">
      <c r="B692" s="60"/>
    </row>
    <row r="693" spans="2:2" x14ac:dyDescent="0.2">
      <c r="B693" s="60"/>
    </row>
    <row r="694" spans="2:2" x14ac:dyDescent="0.2">
      <c r="B694" s="60"/>
    </row>
    <row r="695" spans="2:2" x14ac:dyDescent="0.2">
      <c r="B695" s="60"/>
    </row>
    <row r="696" spans="2:2" x14ac:dyDescent="0.2">
      <c r="B696" s="60"/>
    </row>
    <row r="697" spans="2:2" x14ac:dyDescent="0.2">
      <c r="B697" s="60"/>
    </row>
    <row r="698" spans="2:2" x14ac:dyDescent="0.2">
      <c r="B698" s="60"/>
    </row>
    <row r="699" spans="2:2" x14ac:dyDescent="0.2">
      <c r="B699" s="60"/>
    </row>
    <row r="700" spans="2:2" x14ac:dyDescent="0.2">
      <c r="B700" s="60"/>
    </row>
  </sheetData>
  <mergeCells count="4">
    <mergeCell ref="A2:C3"/>
    <mergeCell ref="D1:F2"/>
    <mergeCell ref="D3:F3"/>
    <mergeCell ref="A1:C1"/>
  </mergeCells>
  <printOptions horizontalCentered="1"/>
  <pageMargins left="0.70866141732283472" right="0.19685039370078741" top="0.74803149606299213" bottom="0.74803149606299213" header="0.31496062992125984" footer="0.31496062992125984"/>
  <pageSetup paperSize="9" scale="99" fitToHeight="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774"/>
  <sheetViews>
    <sheetView showZeros="0" view="pageBreakPreview" zoomScale="115" zoomScaleNormal="120" zoomScaleSheetLayoutView="115" workbookViewId="0">
      <pane ySplit="5" topLeftCell="A48" activePane="bottomLeft" state="frozen"/>
      <selection activeCell="A2" sqref="A2:C3"/>
      <selection pane="bottomLeft" activeCell="D72" sqref="D72"/>
    </sheetView>
  </sheetViews>
  <sheetFormatPr defaultColWidth="9.28515625" defaultRowHeight="13.5" x14ac:dyDescent="0.25"/>
  <cols>
    <col min="1" max="1" width="4.7109375" style="108" bestFit="1" customWidth="1"/>
    <col min="2" max="2" width="2.7109375" style="202" bestFit="1" customWidth="1"/>
    <col min="3" max="3" width="43.7109375" style="172" customWidth="1"/>
    <col min="4" max="4" width="9" style="108" customWidth="1"/>
    <col min="5" max="5" width="11.28515625" style="173" customWidth="1"/>
    <col min="6" max="6" width="10.42578125" style="176" customWidth="1"/>
    <col min="7" max="7" width="14.42578125" style="155" bestFit="1" customWidth="1"/>
    <col min="8" max="8" width="12.42578125" style="108" bestFit="1" customWidth="1"/>
    <col min="9" max="16384" width="9.28515625" style="108"/>
  </cols>
  <sheetData>
    <row r="1" spans="1:8" ht="12.75" customHeight="1" x14ac:dyDescent="0.25">
      <c r="A1" s="286" t="s">
        <v>0</v>
      </c>
      <c r="B1" s="287"/>
      <c r="C1" s="288"/>
      <c r="D1" s="289" t="s">
        <v>24</v>
      </c>
      <c r="E1" s="290"/>
      <c r="F1" s="291"/>
      <c r="G1" s="68" t="s">
        <v>19</v>
      </c>
    </row>
    <row r="2" spans="1:8" ht="12.75" customHeight="1" x14ac:dyDescent="0.25">
      <c r="A2" s="295" t="s">
        <v>355</v>
      </c>
      <c r="B2" s="296"/>
      <c r="C2" s="297"/>
      <c r="D2" s="292"/>
      <c r="E2" s="293"/>
      <c r="F2" s="294"/>
      <c r="G2" s="70" t="s">
        <v>230</v>
      </c>
    </row>
    <row r="3" spans="1:8" x14ac:dyDescent="0.25">
      <c r="A3" s="298"/>
      <c r="B3" s="299"/>
      <c r="C3" s="300"/>
      <c r="D3" s="301" t="s">
        <v>25</v>
      </c>
      <c r="E3" s="302"/>
      <c r="F3" s="303"/>
      <c r="G3" s="71"/>
    </row>
    <row r="4" spans="1:8" s="126" customFormat="1" x14ac:dyDescent="0.25">
      <c r="A4" s="72" t="s">
        <v>164</v>
      </c>
      <c r="B4" s="73"/>
      <c r="C4" s="74" t="s">
        <v>162</v>
      </c>
      <c r="E4" s="127"/>
      <c r="F4" s="128"/>
      <c r="G4" s="129"/>
    </row>
    <row r="5" spans="1:8" ht="14.25" thickBot="1" x14ac:dyDescent="0.3">
      <c r="A5" s="133" t="s">
        <v>1</v>
      </c>
      <c r="B5" s="179"/>
      <c r="C5" s="132" t="s">
        <v>2</v>
      </c>
      <c r="D5" s="133" t="s">
        <v>3</v>
      </c>
      <c r="E5" s="134" t="s">
        <v>4</v>
      </c>
      <c r="F5" s="135" t="s">
        <v>5</v>
      </c>
      <c r="G5" s="135" t="s">
        <v>6</v>
      </c>
    </row>
    <row r="6" spans="1:8" ht="14.25" thickTop="1" x14ac:dyDescent="0.25">
      <c r="A6" s="177"/>
      <c r="B6" s="171"/>
      <c r="E6" s="176"/>
      <c r="F6" s="174"/>
      <c r="G6" s="175"/>
    </row>
    <row r="7" spans="1:8" s="144" customFormat="1" x14ac:dyDescent="0.25">
      <c r="A7" s="237">
        <v>5</v>
      </c>
      <c r="B7" s="182"/>
      <c r="C7" s="183" t="s">
        <v>21</v>
      </c>
      <c r="D7" s="238"/>
      <c r="E7" s="176"/>
      <c r="F7" s="174"/>
      <c r="G7" s="175"/>
    </row>
    <row r="8" spans="1:8" x14ac:dyDescent="0.25">
      <c r="A8" s="105"/>
      <c r="B8" s="171"/>
      <c r="C8" s="239"/>
      <c r="D8" s="180"/>
      <c r="E8" s="176"/>
      <c r="F8" s="240"/>
      <c r="G8" s="175"/>
    </row>
    <row r="9" spans="1:8" x14ac:dyDescent="0.25">
      <c r="A9" s="105" t="s">
        <v>11</v>
      </c>
      <c r="B9" s="171"/>
      <c r="C9" s="99" t="s">
        <v>116</v>
      </c>
      <c r="D9" s="180"/>
      <c r="E9" s="176"/>
      <c r="F9" s="174"/>
      <c r="G9" s="175"/>
      <c r="H9" s="173"/>
    </row>
    <row r="10" spans="1:8" x14ac:dyDescent="0.25">
      <c r="A10" s="105"/>
      <c r="B10" s="171"/>
      <c r="C10" s="99" t="s">
        <v>117</v>
      </c>
      <c r="D10" s="180"/>
      <c r="E10" s="176"/>
      <c r="F10" s="174"/>
      <c r="G10" s="175"/>
      <c r="H10" s="173"/>
    </row>
    <row r="11" spans="1:8" x14ac:dyDescent="0.25">
      <c r="A11" s="105"/>
      <c r="B11" s="171"/>
      <c r="C11" s="99" t="s">
        <v>118</v>
      </c>
      <c r="D11" s="180"/>
      <c r="E11" s="176"/>
      <c r="F11" s="174"/>
      <c r="G11" s="175"/>
      <c r="H11" s="173"/>
    </row>
    <row r="12" spans="1:8" x14ac:dyDescent="0.25">
      <c r="A12" s="105"/>
      <c r="B12" s="171"/>
      <c r="C12" s="99" t="s">
        <v>119</v>
      </c>
      <c r="D12" s="180"/>
      <c r="E12" s="176"/>
      <c r="F12" s="174"/>
      <c r="G12" s="175"/>
      <c r="H12" s="173"/>
    </row>
    <row r="13" spans="1:8" x14ac:dyDescent="0.25">
      <c r="A13" s="105"/>
      <c r="B13" s="171"/>
      <c r="C13" s="99" t="s">
        <v>120</v>
      </c>
      <c r="D13" s="180" t="s">
        <v>98</v>
      </c>
      <c r="E13" s="176">
        <v>40</v>
      </c>
      <c r="F13" s="174"/>
      <c r="G13" s="175">
        <f>E13*F13</f>
        <v>0</v>
      </c>
      <c r="H13" s="173"/>
    </row>
    <row r="14" spans="1:8" x14ac:dyDescent="0.25">
      <c r="A14" s="105"/>
      <c r="B14" s="171"/>
      <c r="C14" s="99"/>
      <c r="D14" s="180"/>
      <c r="E14" s="176"/>
      <c r="F14" s="174"/>
      <c r="G14" s="175"/>
      <c r="H14" s="173"/>
    </row>
    <row r="15" spans="1:8" x14ac:dyDescent="0.25">
      <c r="A15" s="105" t="s">
        <v>12</v>
      </c>
      <c r="B15" s="171"/>
      <c r="C15" s="99" t="s">
        <v>224</v>
      </c>
      <c r="D15" s="180"/>
      <c r="E15" s="176"/>
      <c r="F15" s="174"/>
      <c r="G15" s="175"/>
      <c r="H15" s="173"/>
    </row>
    <row r="16" spans="1:8" x14ac:dyDescent="0.25">
      <c r="A16" s="105"/>
      <c r="B16" s="171"/>
      <c r="C16" s="99" t="s">
        <v>211</v>
      </c>
      <c r="D16" s="180"/>
      <c r="E16" s="176"/>
      <c r="F16" s="174"/>
      <c r="G16" s="175"/>
      <c r="H16" s="173"/>
    </row>
    <row r="17" spans="1:8" x14ac:dyDescent="0.25">
      <c r="A17" s="105"/>
      <c r="B17" s="171"/>
      <c r="C17" s="99" t="s">
        <v>212</v>
      </c>
      <c r="D17" s="180"/>
      <c r="E17" s="176"/>
      <c r="F17" s="174"/>
      <c r="G17" s="175"/>
      <c r="H17" s="173"/>
    </row>
    <row r="18" spans="1:8" x14ac:dyDescent="0.25">
      <c r="A18" s="188"/>
      <c r="B18" s="171"/>
      <c r="C18" s="99" t="s">
        <v>213</v>
      </c>
      <c r="D18" s="180"/>
      <c r="E18" s="176"/>
      <c r="F18" s="174"/>
      <c r="G18" s="175"/>
      <c r="H18" s="173"/>
    </row>
    <row r="19" spans="1:8" x14ac:dyDescent="0.25">
      <c r="A19" s="241"/>
      <c r="B19" s="171"/>
      <c r="C19" s="99" t="s">
        <v>214</v>
      </c>
      <c r="D19" s="180"/>
      <c r="E19" s="176"/>
      <c r="F19" s="174"/>
      <c r="G19" s="175"/>
      <c r="H19" s="173"/>
    </row>
    <row r="20" spans="1:8" x14ac:dyDescent="0.25">
      <c r="A20" s="241"/>
      <c r="B20" s="171"/>
      <c r="C20" s="99" t="s">
        <v>215</v>
      </c>
      <c r="D20" s="180"/>
      <c r="E20" s="176"/>
      <c r="F20" s="174"/>
      <c r="G20" s="175"/>
      <c r="H20" s="173"/>
    </row>
    <row r="21" spans="1:8" x14ac:dyDescent="0.25">
      <c r="A21" s="241"/>
      <c r="B21" s="171"/>
      <c r="C21" s="99" t="s">
        <v>216</v>
      </c>
      <c r="D21" s="180"/>
      <c r="E21" s="176"/>
      <c r="F21" s="174"/>
      <c r="G21" s="175"/>
      <c r="H21" s="173"/>
    </row>
    <row r="22" spans="1:8" x14ac:dyDescent="0.25">
      <c r="A22" s="241"/>
      <c r="B22" s="171"/>
      <c r="C22" s="99" t="s">
        <v>217</v>
      </c>
      <c r="D22" s="180"/>
      <c r="E22" s="176"/>
      <c r="F22" s="174"/>
      <c r="G22" s="175"/>
      <c r="H22" s="173"/>
    </row>
    <row r="23" spans="1:8" x14ac:dyDescent="0.25">
      <c r="A23" s="241"/>
      <c r="B23" s="171"/>
      <c r="C23" s="99" t="s">
        <v>218</v>
      </c>
      <c r="D23" s="180"/>
      <c r="E23" s="176"/>
      <c r="F23" s="174"/>
      <c r="G23" s="175"/>
      <c r="H23" s="173"/>
    </row>
    <row r="24" spans="1:8" x14ac:dyDescent="0.25">
      <c r="A24" s="241"/>
      <c r="B24" s="171"/>
      <c r="C24" s="99" t="s">
        <v>219</v>
      </c>
      <c r="D24" s="180"/>
      <c r="E24" s="176"/>
      <c r="F24" s="174"/>
      <c r="G24" s="175"/>
      <c r="H24" s="173"/>
    </row>
    <row r="25" spans="1:8" x14ac:dyDescent="0.25">
      <c r="A25" s="241"/>
      <c r="B25" s="171"/>
      <c r="C25" s="99" t="s">
        <v>220</v>
      </c>
      <c r="D25" s="180"/>
      <c r="E25" s="176"/>
      <c r="F25" s="174"/>
      <c r="G25" s="175"/>
      <c r="H25" s="173"/>
    </row>
    <row r="26" spans="1:8" x14ac:dyDescent="0.25">
      <c r="A26" s="241"/>
      <c r="B26" s="171"/>
      <c r="C26" s="99" t="s">
        <v>44</v>
      </c>
      <c r="D26" s="180"/>
      <c r="E26" s="176"/>
      <c r="F26" s="174"/>
      <c r="G26" s="175"/>
      <c r="H26" s="173"/>
    </row>
    <row r="27" spans="1:8" x14ac:dyDescent="0.25">
      <c r="A27" s="241"/>
      <c r="B27" s="171"/>
      <c r="C27" s="99" t="s">
        <v>221</v>
      </c>
      <c r="D27" s="180"/>
      <c r="E27" s="176"/>
      <c r="F27" s="174"/>
      <c r="G27" s="175"/>
      <c r="H27" s="173"/>
    </row>
    <row r="28" spans="1:8" x14ac:dyDescent="0.25">
      <c r="A28" s="241"/>
      <c r="B28" s="171"/>
      <c r="C28" s="99" t="s">
        <v>222</v>
      </c>
      <c r="D28" s="180"/>
      <c r="E28" s="176"/>
      <c r="F28" s="174"/>
      <c r="G28" s="175"/>
      <c r="H28" s="173"/>
    </row>
    <row r="29" spans="1:8" x14ac:dyDescent="0.25">
      <c r="A29" s="241"/>
      <c r="B29" s="171"/>
      <c r="C29" s="99" t="s">
        <v>223</v>
      </c>
      <c r="D29" s="180" t="s">
        <v>7</v>
      </c>
      <c r="E29" s="176">
        <v>1</v>
      </c>
      <c r="F29" s="174"/>
      <c r="G29" s="175">
        <f>E29*F29</f>
        <v>0</v>
      </c>
      <c r="H29" s="173"/>
    </row>
    <row r="30" spans="1:8" x14ac:dyDescent="0.25">
      <c r="A30" s="241"/>
      <c r="B30" s="171"/>
      <c r="C30" s="99"/>
      <c r="D30" s="180"/>
      <c r="E30" s="176"/>
      <c r="F30" s="174"/>
      <c r="G30" s="175"/>
      <c r="H30" s="173"/>
    </row>
    <row r="31" spans="1:8" x14ac:dyDescent="0.25">
      <c r="A31" s="102" t="s">
        <v>9</v>
      </c>
      <c r="B31" s="103"/>
      <c r="C31" s="138" t="s">
        <v>121</v>
      </c>
      <c r="D31" s="189"/>
      <c r="E31" s="139"/>
      <c r="F31" s="106"/>
      <c r="G31" s="107"/>
      <c r="H31" s="173"/>
    </row>
    <row r="32" spans="1:8" x14ac:dyDescent="0.25">
      <c r="A32" s="102"/>
      <c r="B32" s="103"/>
      <c r="C32" s="138" t="s">
        <v>122</v>
      </c>
      <c r="D32" s="189"/>
      <c r="E32" s="139"/>
      <c r="F32" s="106"/>
      <c r="G32" s="107"/>
      <c r="H32" s="173"/>
    </row>
    <row r="33" spans="1:8" x14ac:dyDescent="0.25">
      <c r="A33" s="102"/>
      <c r="B33" s="103"/>
      <c r="C33" s="138" t="s">
        <v>123</v>
      </c>
      <c r="D33" s="189"/>
      <c r="E33" s="139"/>
      <c r="F33" s="106"/>
      <c r="G33" s="107"/>
      <c r="H33" s="173"/>
    </row>
    <row r="34" spans="1:8" x14ac:dyDescent="0.25">
      <c r="A34" s="102"/>
      <c r="B34" s="103"/>
      <c r="C34" s="138" t="s">
        <v>124</v>
      </c>
      <c r="D34" s="189"/>
      <c r="E34" s="139"/>
      <c r="F34" s="106"/>
      <c r="G34" s="107"/>
      <c r="H34" s="173"/>
    </row>
    <row r="35" spans="1:8" x14ac:dyDescent="0.25">
      <c r="A35" s="102"/>
      <c r="B35" s="103"/>
      <c r="C35" s="138" t="s">
        <v>125</v>
      </c>
      <c r="D35" s="189"/>
      <c r="E35" s="139"/>
      <c r="F35" s="106"/>
      <c r="G35" s="107"/>
      <c r="H35" s="173"/>
    </row>
    <row r="36" spans="1:8" x14ac:dyDescent="0.25">
      <c r="A36" s="102"/>
      <c r="B36" s="103"/>
      <c r="C36" s="138" t="s">
        <v>126</v>
      </c>
      <c r="D36" s="189"/>
      <c r="E36" s="139"/>
      <c r="F36" s="106"/>
      <c r="G36" s="107"/>
      <c r="H36" s="173"/>
    </row>
    <row r="37" spans="1:8" x14ac:dyDescent="0.25">
      <c r="A37" s="102"/>
      <c r="B37" s="103"/>
      <c r="C37" s="99" t="s">
        <v>143</v>
      </c>
      <c r="D37" s="189"/>
      <c r="E37" s="139"/>
      <c r="F37" s="106"/>
      <c r="G37" s="107"/>
      <c r="H37" s="173"/>
    </row>
    <row r="38" spans="1:8" x14ac:dyDescent="0.25">
      <c r="A38" s="102"/>
      <c r="B38" s="103"/>
      <c r="C38" s="99" t="s">
        <v>359</v>
      </c>
      <c r="D38" s="189"/>
      <c r="E38" s="139"/>
      <c r="F38" s="106"/>
      <c r="G38" s="107"/>
      <c r="H38" s="173"/>
    </row>
    <row r="39" spans="1:8" x14ac:dyDescent="0.25">
      <c r="A39" s="102"/>
      <c r="B39" s="103"/>
      <c r="C39" s="99" t="s">
        <v>360</v>
      </c>
      <c r="D39" s="189"/>
      <c r="E39" s="139"/>
      <c r="F39" s="106"/>
      <c r="G39" s="107"/>
      <c r="H39" s="173"/>
    </row>
    <row r="40" spans="1:8" x14ac:dyDescent="0.25">
      <c r="A40" s="102"/>
      <c r="B40" s="103"/>
      <c r="C40" s="99" t="s">
        <v>358</v>
      </c>
      <c r="D40" s="189"/>
      <c r="E40" s="139"/>
      <c r="F40" s="106"/>
      <c r="G40" s="107"/>
      <c r="H40" s="173"/>
    </row>
    <row r="41" spans="1:8" x14ac:dyDescent="0.25">
      <c r="A41" s="102"/>
      <c r="B41" s="103"/>
      <c r="C41" s="99" t="s">
        <v>144</v>
      </c>
      <c r="D41" s="189"/>
      <c r="E41" s="139"/>
      <c r="F41" s="106"/>
      <c r="G41" s="107"/>
      <c r="H41" s="173"/>
    </row>
    <row r="42" spans="1:8" x14ac:dyDescent="0.25">
      <c r="A42" s="102"/>
      <c r="B42" s="103"/>
      <c r="C42" s="138" t="s">
        <v>361</v>
      </c>
      <c r="D42" s="189"/>
      <c r="E42" s="139"/>
      <c r="F42" s="106"/>
      <c r="G42" s="107"/>
      <c r="H42" s="173"/>
    </row>
    <row r="43" spans="1:8" x14ac:dyDescent="0.25">
      <c r="A43" s="102"/>
      <c r="B43" s="103"/>
      <c r="C43" s="138" t="s">
        <v>362</v>
      </c>
      <c r="D43" s="189"/>
      <c r="E43" s="139"/>
      <c r="F43" s="106"/>
      <c r="G43" s="107"/>
      <c r="H43" s="173"/>
    </row>
    <row r="44" spans="1:8" x14ac:dyDescent="0.25">
      <c r="A44" s="102"/>
      <c r="B44" s="103"/>
      <c r="C44" s="138" t="s">
        <v>333</v>
      </c>
      <c r="D44" s="189"/>
      <c r="E44" s="139"/>
      <c r="F44" s="106"/>
      <c r="G44" s="107"/>
      <c r="H44" s="173"/>
    </row>
    <row r="45" spans="1:8" x14ac:dyDescent="0.25">
      <c r="A45" s="102"/>
      <c r="B45" s="103"/>
      <c r="C45" s="138" t="s">
        <v>127</v>
      </c>
      <c r="D45" s="189"/>
      <c r="E45" s="139"/>
      <c r="F45" s="106"/>
      <c r="G45" s="107"/>
      <c r="H45" s="173"/>
    </row>
    <row r="46" spans="1:8" x14ac:dyDescent="0.25">
      <c r="A46" s="102"/>
      <c r="B46" s="103"/>
      <c r="C46" s="138" t="s">
        <v>363</v>
      </c>
      <c r="D46" s="189"/>
      <c r="E46" s="139"/>
      <c r="F46" s="106"/>
      <c r="G46" s="107"/>
      <c r="H46" s="173"/>
    </row>
    <row r="47" spans="1:8" x14ac:dyDescent="0.25">
      <c r="A47" s="102"/>
      <c r="B47" s="103"/>
      <c r="C47" s="138" t="s">
        <v>364</v>
      </c>
      <c r="D47" s="189"/>
      <c r="E47" s="139"/>
      <c r="F47" s="106"/>
      <c r="G47" s="107"/>
      <c r="H47" s="173"/>
    </row>
    <row r="48" spans="1:8" x14ac:dyDescent="0.25">
      <c r="A48" s="102"/>
      <c r="B48" s="103"/>
      <c r="C48" s="138" t="s">
        <v>128</v>
      </c>
      <c r="D48" s="189"/>
      <c r="E48" s="139"/>
      <c r="F48" s="106"/>
      <c r="G48" s="107"/>
      <c r="H48" s="173"/>
    </row>
    <row r="49" spans="1:8" x14ac:dyDescent="0.25">
      <c r="A49" s="102"/>
      <c r="B49" s="103"/>
      <c r="C49" s="138" t="s">
        <v>340</v>
      </c>
      <c r="D49" s="189"/>
      <c r="E49" s="139"/>
      <c r="F49" s="106"/>
      <c r="G49" s="107"/>
      <c r="H49" s="173"/>
    </row>
    <row r="50" spans="1:8" x14ac:dyDescent="0.25">
      <c r="A50" s="102"/>
      <c r="B50" s="103"/>
      <c r="C50" s="138" t="s">
        <v>365</v>
      </c>
      <c r="D50" s="189"/>
      <c r="E50" s="139"/>
      <c r="F50" s="106"/>
      <c r="G50" s="107"/>
      <c r="H50" s="173"/>
    </row>
    <row r="51" spans="1:8" x14ac:dyDescent="0.25">
      <c r="A51" s="102"/>
      <c r="B51" s="103"/>
      <c r="C51" s="138" t="s">
        <v>366</v>
      </c>
      <c r="D51" s="189"/>
      <c r="E51" s="139"/>
      <c r="F51" s="106"/>
      <c r="G51" s="107"/>
      <c r="H51" s="173"/>
    </row>
    <row r="52" spans="1:8" x14ac:dyDescent="0.25">
      <c r="A52" s="102"/>
      <c r="B52" s="103"/>
      <c r="C52" s="138" t="s">
        <v>129</v>
      </c>
      <c r="D52" s="189"/>
      <c r="E52" s="139"/>
      <c r="F52" s="106"/>
      <c r="G52" s="107"/>
      <c r="H52" s="173"/>
    </row>
    <row r="53" spans="1:8" x14ac:dyDescent="0.25">
      <c r="A53" s="102"/>
      <c r="B53" s="103"/>
      <c r="C53" s="138" t="s">
        <v>130</v>
      </c>
      <c r="D53" s="189"/>
      <c r="E53" s="139"/>
      <c r="F53" s="106"/>
      <c r="G53" s="107"/>
      <c r="H53" s="173"/>
    </row>
    <row r="54" spans="1:8" x14ac:dyDescent="0.25">
      <c r="A54" s="102"/>
      <c r="B54" s="103"/>
      <c r="C54" s="138" t="s">
        <v>131</v>
      </c>
      <c r="D54" s="189"/>
      <c r="E54" s="139"/>
      <c r="F54" s="106"/>
      <c r="G54" s="107"/>
      <c r="H54" s="173"/>
    </row>
    <row r="55" spans="1:8" x14ac:dyDescent="0.25">
      <c r="A55" s="102"/>
      <c r="B55" s="103"/>
      <c r="C55" s="138" t="s">
        <v>132</v>
      </c>
      <c r="D55" s="189"/>
      <c r="E55" s="139"/>
      <c r="F55" s="106"/>
      <c r="G55" s="107"/>
      <c r="H55" s="173"/>
    </row>
    <row r="56" spans="1:8" x14ac:dyDescent="0.25">
      <c r="A56" s="102"/>
      <c r="B56" s="103"/>
      <c r="C56" s="138" t="s">
        <v>133</v>
      </c>
      <c r="D56" s="189"/>
      <c r="E56" s="139"/>
      <c r="F56" s="106"/>
      <c r="G56" s="107"/>
      <c r="H56" s="173"/>
    </row>
    <row r="57" spans="1:8" x14ac:dyDescent="0.25">
      <c r="A57" s="102"/>
      <c r="B57" s="103"/>
      <c r="C57" s="138" t="s">
        <v>115</v>
      </c>
      <c r="D57" s="189"/>
      <c r="E57" s="139"/>
      <c r="F57" s="106"/>
      <c r="G57" s="107"/>
      <c r="H57" s="173"/>
    </row>
    <row r="58" spans="1:8" s="144" customFormat="1" x14ac:dyDescent="0.25">
      <c r="A58" s="102"/>
      <c r="B58" s="103"/>
      <c r="C58" s="138" t="s">
        <v>134</v>
      </c>
      <c r="D58" s="189"/>
      <c r="E58" s="139"/>
      <c r="F58" s="106"/>
      <c r="G58" s="107"/>
      <c r="H58" s="154"/>
    </row>
    <row r="59" spans="1:8" s="144" customFormat="1" x14ac:dyDescent="0.25">
      <c r="A59" s="102"/>
      <c r="B59" s="103"/>
      <c r="C59" s="138" t="s">
        <v>135</v>
      </c>
      <c r="D59" s="189"/>
      <c r="E59" s="139"/>
      <c r="F59" s="106"/>
      <c r="G59" s="107"/>
      <c r="H59" s="154"/>
    </row>
    <row r="60" spans="1:8" x14ac:dyDescent="0.25">
      <c r="A60" s="102"/>
      <c r="B60" s="103"/>
      <c r="C60" s="138" t="s">
        <v>136</v>
      </c>
      <c r="D60" s="189"/>
      <c r="E60" s="139"/>
      <c r="F60" s="106"/>
      <c r="G60" s="107"/>
      <c r="H60" s="154"/>
    </row>
    <row r="61" spans="1:8" x14ac:dyDescent="0.25">
      <c r="A61" s="102"/>
      <c r="B61" s="103"/>
      <c r="C61" s="138" t="s">
        <v>137</v>
      </c>
      <c r="D61" s="189"/>
      <c r="E61" s="139"/>
      <c r="F61" s="106"/>
      <c r="G61" s="107"/>
      <c r="H61" s="154"/>
    </row>
    <row r="62" spans="1:8" x14ac:dyDescent="0.25">
      <c r="A62" s="102"/>
      <c r="B62" s="103"/>
      <c r="C62" s="138" t="s">
        <v>138</v>
      </c>
      <c r="D62" s="189"/>
      <c r="E62" s="139"/>
      <c r="F62" s="106"/>
      <c r="G62" s="107"/>
      <c r="H62" s="154"/>
    </row>
    <row r="63" spans="1:8" x14ac:dyDescent="0.25">
      <c r="A63" s="102"/>
      <c r="B63" s="103"/>
      <c r="C63" s="138" t="s">
        <v>139</v>
      </c>
      <c r="D63" s="189"/>
      <c r="E63" s="139"/>
      <c r="F63" s="106"/>
      <c r="G63" s="107"/>
      <c r="H63" s="154"/>
    </row>
    <row r="64" spans="1:8" x14ac:dyDescent="0.25">
      <c r="A64" s="102"/>
      <c r="B64" s="103"/>
      <c r="C64" s="138" t="s">
        <v>140</v>
      </c>
      <c r="D64" s="189"/>
      <c r="E64" s="139"/>
      <c r="F64" s="106"/>
      <c r="G64" s="107"/>
      <c r="H64" s="154"/>
    </row>
    <row r="65" spans="1:8" x14ac:dyDescent="0.25">
      <c r="A65" s="102"/>
      <c r="B65" s="103"/>
      <c r="C65" s="138" t="s">
        <v>141</v>
      </c>
      <c r="D65" s="189" t="s">
        <v>7</v>
      </c>
      <c r="E65" s="139">
        <v>26</v>
      </c>
      <c r="F65" s="106"/>
      <c r="G65" s="107">
        <f>E65*F65</f>
        <v>0</v>
      </c>
      <c r="H65" s="173"/>
    </row>
    <row r="66" spans="1:8" x14ac:dyDescent="0.25">
      <c r="A66" s="102"/>
      <c r="B66" s="103"/>
      <c r="C66" s="138" t="s">
        <v>142</v>
      </c>
      <c r="D66" s="189" t="s">
        <v>7</v>
      </c>
      <c r="E66" s="139">
        <v>25</v>
      </c>
      <c r="F66" s="106"/>
      <c r="G66" s="107">
        <f>E66*F66</f>
        <v>0</v>
      </c>
      <c r="H66" s="173"/>
    </row>
    <row r="67" spans="1:8" x14ac:dyDescent="0.25">
      <c r="A67" s="102"/>
      <c r="B67" s="103"/>
      <c r="C67" s="138" t="s">
        <v>387</v>
      </c>
      <c r="D67" s="189" t="s">
        <v>7</v>
      </c>
      <c r="E67" s="139">
        <v>1</v>
      </c>
      <c r="F67" s="106"/>
      <c r="G67" s="107">
        <f>E67*F67</f>
        <v>0</v>
      </c>
      <c r="H67" s="173"/>
    </row>
    <row r="68" spans="1:8" x14ac:dyDescent="0.25">
      <c r="B68" s="171"/>
      <c r="H68" s="154"/>
    </row>
    <row r="69" spans="1:8" x14ac:dyDescent="0.25">
      <c r="A69" s="242" t="s">
        <v>15</v>
      </c>
      <c r="B69" s="243"/>
      <c r="C69" s="244" t="s">
        <v>210</v>
      </c>
      <c r="D69" s="245"/>
      <c r="E69" s="246" t="s">
        <v>8</v>
      </c>
      <c r="F69" s="247"/>
      <c r="G69" s="248">
        <f>SUM(G8:G67)</f>
        <v>0</v>
      </c>
      <c r="H69" s="154"/>
    </row>
    <row r="70" spans="1:8" x14ac:dyDescent="0.25">
      <c r="B70" s="171"/>
      <c r="H70" s="154"/>
    </row>
    <row r="71" spans="1:8" x14ac:dyDescent="0.25">
      <c r="B71" s="171"/>
      <c r="H71" s="154"/>
    </row>
    <row r="72" spans="1:8" x14ac:dyDescent="0.25">
      <c r="B72" s="171"/>
      <c r="H72" s="154"/>
    </row>
    <row r="73" spans="1:8" x14ac:dyDescent="0.25">
      <c r="B73" s="171"/>
      <c r="H73" s="154"/>
    </row>
    <row r="74" spans="1:8" x14ac:dyDescent="0.25">
      <c r="B74" s="171"/>
      <c r="H74" s="154"/>
    </row>
    <row r="75" spans="1:8" x14ac:dyDescent="0.25">
      <c r="B75" s="171"/>
      <c r="H75" s="154"/>
    </row>
    <row r="76" spans="1:8" x14ac:dyDescent="0.25">
      <c r="B76" s="171"/>
      <c r="H76" s="154"/>
    </row>
    <row r="77" spans="1:8" x14ac:dyDescent="0.25">
      <c r="B77" s="171"/>
      <c r="H77" s="154"/>
    </row>
    <row r="78" spans="1:8" x14ac:dyDescent="0.25">
      <c r="B78" s="171"/>
      <c r="H78" s="154"/>
    </row>
    <row r="79" spans="1:8" x14ac:dyDescent="0.25">
      <c r="B79" s="171"/>
      <c r="H79" s="154"/>
    </row>
    <row r="80" spans="1:8" x14ac:dyDescent="0.25">
      <c r="B80" s="171"/>
      <c r="H80" s="154"/>
    </row>
    <row r="81" spans="2:8" x14ac:dyDescent="0.25">
      <c r="B81" s="171"/>
      <c r="H81" s="154"/>
    </row>
    <row r="82" spans="2:8" x14ac:dyDescent="0.25">
      <c r="B82" s="171"/>
      <c r="H82" s="154"/>
    </row>
    <row r="83" spans="2:8" x14ac:dyDescent="0.25">
      <c r="B83" s="171"/>
      <c r="H83" s="154"/>
    </row>
    <row r="84" spans="2:8" x14ac:dyDescent="0.25">
      <c r="B84" s="171"/>
      <c r="H84" s="154"/>
    </row>
    <row r="85" spans="2:8" x14ac:dyDescent="0.25">
      <c r="B85" s="171"/>
      <c r="H85" s="154"/>
    </row>
    <row r="86" spans="2:8" x14ac:dyDescent="0.25">
      <c r="B86" s="171"/>
      <c r="H86" s="154"/>
    </row>
    <row r="87" spans="2:8" x14ac:dyDescent="0.25">
      <c r="B87" s="171"/>
      <c r="H87" s="154"/>
    </row>
    <row r="88" spans="2:8" x14ac:dyDescent="0.25">
      <c r="B88" s="171"/>
      <c r="H88" s="154"/>
    </row>
    <row r="89" spans="2:8" x14ac:dyDescent="0.25">
      <c r="B89" s="171"/>
      <c r="H89" s="154"/>
    </row>
    <row r="90" spans="2:8" x14ac:dyDescent="0.25">
      <c r="B90" s="171"/>
      <c r="H90" s="154"/>
    </row>
    <row r="91" spans="2:8" x14ac:dyDescent="0.25">
      <c r="B91" s="171"/>
      <c r="H91" s="154"/>
    </row>
    <row r="92" spans="2:8" x14ac:dyDescent="0.25">
      <c r="B92" s="171"/>
      <c r="H92" s="154"/>
    </row>
    <row r="93" spans="2:8" x14ac:dyDescent="0.25">
      <c r="B93" s="171"/>
      <c r="H93" s="154"/>
    </row>
    <row r="94" spans="2:8" x14ac:dyDescent="0.25">
      <c r="B94" s="171"/>
      <c r="H94" s="154"/>
    </row>
    <row r="95" spans="2:8" x14ac:dyDescent="0.25">
      <c r="B95" s="171"/>
      <c r="H95" s="154"/>
    </row>
    <row r="96" spans="2:8" x14ac:dyDescent="0.25">
      <c r="B96" s="171"/>
      <c r="H96" s="154"/>
    </row>
    <row r="97" spans="2:8" x14ac:dyDescent="0.25">
      <c r="B97" s="171"/>
      <c r="H97" s="154"/>
    </row>
    <row r="98" spans="2:8" x14ac:dyDescent="0.25">
      <c r="B98" s="171"/>
      <c r="H98" s="154"/>
    </row>
    <row r="99" spans="2:8" x14ac:dyDescent="0.25">
      <c r="B99" s="171"/>
      <c r="H99" s="154"/>
    </row>
    <row r="100" spans="2:8" x14ac:dyDescent="0.25">
      <c r="B100" s="171"/>
      <c r="H100" s="154"/>
    </row>
    <row r="101" spans="2:8" x14ac:dyDescent="0.25">
      <c r="B101" s="171"/>
      <c r="H101" s="154"/>
    </row>
    <row r="102" spans="2:8" x14ac:dyDescent="0.25">
      <c r="B102" s="171"/>
      <c r="H102" s="154"/>
    </row>
    <row r="103" spans="2:8" x14ac:dyDescent="0.25">
      <c r="B103" s="171"/>
      <c r="H103" s="154"/>
    </row>
    <row r="104" spans="2:8" x14ac:dyDescent="0.25">
      <c r="B104" s="171"/>
      <c r="H104" s="154"/>
    </row>
    <row r="105" spans="2:8" x14ac:dyDescent="0.25">
      <c r="B105" s="171"/>
      <c r="H105" s="154"/>
    </row>
    <row r="106" spans="2:8" x14ac:dyDescent="0.25">
      <c r="B106" s="171"/>
      <c r="H106" s="154"/>
    </row>
    <row r="107" spans="2:8" x14ac:dyDescent="0.25">
      <c r="B107" s="171"/>
      <c r="H107" s="154"/>
    </row>
    <row r="108" spans="2:8" x14ac:dyDescent="0.25">
      <c r="B108" s="171"/>
      <c r="H108" s="154"/>
    </row>
    <row r="109" spans="2:8" x14ac:dyDescent="0.25">
      <c r="B109" s="171"/>
      <c r="H109" s="154"/>
    </row>
    <row r="110" spans="2:8" x14ac:dyDescent="0.25">
      <c r="B110" s="171"/>
      <c r="H110" s="154"/>
    </row>
    <row r="111" spans="2:8" x14ac:dyDescent="0.25">
      <c r="B111" s="171"/>
      <c r="H111" s="154"/>
    </row>
    <row r="112" spans="2:8" x14ac:dyDescent="0.25">
      <c r="B112" s="171"/>
      <c r="H112" s="154"/>
    </row>
    <row r="113" spans="2:8" x14ac:dyDescent="0.25">
      <c r="B113" s="171"/>
      <c r="H113" s="154"/>
    </row>
    <row r="114" spans="2:8" x14ac:dyDescent="0.25">
      <c r="B114" s="171"/>
      <c r="H114" s="154"/>
    </row>
    <row r="115" spans="2:8" x14ac:dyDescent="0.25">
      <c r="B115" s="171"/>
      <c r="H115" s="154"/>
    </row>
    <row r="116" spans="2:8" x14ac:dyDescent="0.25">
      <c r="B116" s="171"/>
      <c r="H116" s="154"/>
    </row>
    <row r="117" spans="2:8" x14ac:dyDescent="0.25">
      <c r="B117" s="171"/>
      <c r="H117" s="154"/>
    </row>
    <row r="118" spans="2:8" x14ac:dyDescent="0.25">
      <c r="B118" s="171"/>
      <c r="H118" s="154"/>
    </row>
    <row r="119" spans="2:8" x14ac:dyDescent="0.25">
      <c r="B119" s="171"/>
      <c r="H119" s="154"/>
    </row>
    <row r="120" spans="2:8" x14ac:dyDescent="0.25">
      <c r="B120" s="171"/>
      <c r="H120" s="154"/>
    </row>
    <row r="121" spans="2:8" x14ac:dyDescent="0.25">
      <c r="B121" s="171"/>
      <c r="H121" s="154"/>
    </row>
    <row r="122" spans="2:8" x14ac:dyDescent="0.25">
      <c r="B122" s="171"/>
      <c r="H122" s="154"/>
    </row>
    <row r="123" spans="2:8" x14ac:dyDescent="0.25">
      <c r="B123" s="171"/>
      <c r="H123" s="154"/>
    </row>
    <row r="124" spans="2:8" x14ac:dyDescent="0.25">
      <c r="B124" s="171"/>
      <c r="H124" s="154"/>
    </row>
    <row r="125" spans="2:8" x14ac:dyDescent="0.25">
      <c r="B125" s="171"/>
      <c r="H125" s="154"/>
    </row>
    <row r="126" spans="2:8" x14ac:dyDescent="0.25">
      <c r="B126" s="171"/>
      <c r="H126" s="154"/>
    </row>
    <row r="127" spans="2:8" x14ac:dyDescent="0.25">
      <c r="B127" s="171"/>
      <c r="H127" s="154"/>
    </row>
    <row r="128" spans="2:8" x14ac:dyDescent="0.25">
      <c r="B128" s="171"/>
      <c r="H128" s="154"/>
    </row>
    <row r="129" spans="2:8" x14ac:dyDescent="0.25">
      <c r="B129" s="171"/>
      <c r="H129" s="154"/>
    </row>
    <row r="130" spans="2:8" x14ac:dyDescent="0.25">
      <c r="B130" s="171"/>
      <c r="H130" s="154"/>
    </row>
    <row r="131" spans="2:8" x14ac:dyDescent="0.25">
      <c r="B131" s="171"/>
      <c r="H131" s="154"/>
    </row>
    <row r="132" spans="2:8" x14ac:dyDescent="0.25">
      <c r="B132" s="171"/>
      <c r="H132" s="154"/>
    </row>
    <row r="133" spans="2:8" x14ac:dyDescent="0.25">
      <c r="B133" s="171"/>
      <c r="H133" s="154"/>
    </row>
    <row r="134" spans="2:8" x14ac:dyDescent="0.25">
      <c r="B134" s="171"/>
      <c r="H134" s="154"/>
    </row>
    <row r="135" spans="2:8" x14ac:dyDescent="0.25">
      <c r="B135" s="171"/>
      <c r="H135" s="154"/>
    </row>
    <row r="136" spans="2:8" x14ac:dyDescent="0.25">
      <c r="B136" s="171"/>
      <c r="H136" s="154"/>
    </row>
    <row r="137" spans="2:8" x14ac:dyDescent="0.25">
      <c r="B137" s="171"/>
      <c r="H137" s="154"/>
    </row>
    <row r="138" spans="2:8" x14ac:dyDescent="0.25">
      <c r="B138" s="171"/>
      <c r="H138" s="154"/>
    </row>
    <row r="139" spans="2:8" x14ac:dyDescent="0.25">
      <c r="B139" s="171"/>
      <c r="H139" s="154"/>
    </row>
    <row r="140" spans="2:8" x14ac:dyDescent="0.25">
      <c r="B140" s="171"/>
      <c r="H140" s="154"/>
    </row>
    <row r="141" spans="2:8" x14ac:dyDescent="0.25">
      <c r="B141" s="171"/>
      <c r="H141" s="154"/>
    </row>
    <row r="142" spans="2:8" x14ac:dyDescent="0.25">
      <c r="B142" s="171"/>
      <c r="H142" s="154"/>
    </row>
    <row r="143" spans="2:8" x14ac:dyDescent="0.25">
      <c r="B143" s="171"/>
      <c r="H143" s="154"/>
    </row>
    <row r="144" spans="2:8" x14ac:dyDescent="0.25">
      <c r="B144" s="171"/>
      <c r="H144" s="154"/>
    </row>
    <row r="145" spans="2:8" x14ac:dyDescent="0.25">
      <c r="B145" s="171"/>
      <c r="H145" s="154"/>
    </row>
    <row r="146" spans="2:8" x14ac:dyDescent="0.25">
      <c r="B146" s="171"/>
      <c r="H146" s="154"/>
    </row>
    <row r="147" spans="2:8" x14ac:dyDescent="0.25">
      <c r="B147" s="171"/>
      <c r="H147" s="154"/>
    </row>
    <row r="148" spans="2:8" x14ac:dyDescent="0.25">
      <c r="B148" s="171"/>
      <c r="H148" s="154"/>
    </row>
    <row r="149" spans="2:8" x14ac:dyDescent="0.25">
      <c r="B149" s="171"/>
      <c r="H149" s="154"/>
    </row>
    <row r="150" spans="2:8" x14ac:dyDescent="0.25">
      <c r="B150" s="171"/>
      <c r="H150" s="154"/>
    </row>
    <row r="151" spans="2:8" x14ac:dyDescent="0.25">
      <c r="B151" s="171"/>
      <c r="H151" s="154"/>
    </row>
    <row r="152" spans="2:8" x14ac:dyDescent="0.25">
      <c r="B152" s="171"/>
      <c r="H152" s="154"/>
    </row>
    <row r="153" spans="2:8" x14ac:dyDescent="0.25">
      <c r="B153" s="171"/>
      <c r="H153" s="154"/>
    </row>
    <row r="154" spans="2:8" x14ac:dyDescent="0.25">
      <c r="B154" s="171"/>
      <c r="H154" s="154"/>
    </row>
    <row r="155" spans="2:8" x14ac:dyDescent="0.25">
      <c r="B155" s="171"/>
      <c r="H155" s="154"/>
    </row>
    <row r="156" spans="2:8" x14ac:dyDescent="0.25">
      <c r="B156" s="171"/>
      <c r="H156" s="154"/>
    </row>
    <row r="157" spans="2:8" x14ac:dyDescent="0.25">
      <c r="B157" s="171"/>
      <c r="H157" s="154"/>
    </row>
    <row r="158" spans="2:8" x14ac:dyDescent="0.25">
      <c r="B158" s="171"/>
      <c r="H158" s="154"/>
    </row>
    <row r="159" spans="2:8" x14ac:dyDescent="0.25">
      <c r="B159" s="171"/>
      <c r="H159" s="154"/>
    </row>
    <row r="160" spans="2:8" x14ac:dyDescent="0.25">
      <c r="B160" s="171"/>
      <c r="H160" s="154"/>
    </row>
    <row r="161" spans="2:8" x14ac:dyDescent="0.25">
      <c r="B161" s="171"/>
      <c r="H161" s="154"/>
    </row>
    <row r="162" spans="2:8" x14ac:dyDescent="0.25">
      <c r="B162" s="171"/>
      <c r="H162" s="154"/>
    </row>
    <row r="163" spans="2:8" x14ac:dyDescent="0.25">
      <c r="B163" s="171"/>
      <c r="H163" s="154"/>
    </row>
    <row r="164" spans="2:8" x14ac:dyDescent="0.25">
      <c r="B164" s="171"/>
      <c r="H164" s="154"/>
    </row>
    <row r="165" spans="2:8" x14ac:dyDescent="0.25">
      <c r="B165" s="171"/>
      <c r="H165" s="154"/>
    </row>
    <row r="166" spans="2:8" x14ac:dyDescent="0.25">
      <c r="B166" s="171"/>
      <c r="H166" s="154"/>
    </row>
    <row r="167" spans="2:8" x14ac:dyDescent="0.25">
      <c r="B167" s="171"/>
      <c r="H167" s="154"/>
    </row>
    <row r="168" spans="2:8" x14ac:dyDescent="0.25">
      <c r="B168" s="171"/>
      <c r="H168" s="154"/>
    </row>
    <row r="169" spans="2:8" x14ac:dyDescent="0.25">
      <c r="B169" s="171"/>
      <c r="H169" s="154"/>
    </row>
    <row r="170" spans="2:8" x14ac:dyDescent="0.25">
      <c r="B170" s="171"/>
      <c r="H170" s="154"/>
    </row>
    <row r="171" spans="2:8" x14ac:dyDescent="0.25">
      <c r="B171" s="171"/>
      <c r="H171" s="154"/>
    </row>
    <row r="172" spans="2:8" x14ac:dyDescent="0.25">
      <c r="B172" s="171"/>
      <c r="H172" s="154"/>
    </row>
    <row r="173" spans="2:8" x14ac:dyDescent="0.25">
      <c r="B173" s="171"/>
      <c r="H173" s="154"/>
    </row>
    <row r="174" spans="2:8" x14ac:dyDescent="0.25">
      <c r="B174" s="171"/>
      <c r="H174" s="154"/>
    </row>
    <row r="175" spans="2:8" x14ac:dyDescent="0.25">
      <c r="B175" s="171"/>
      <c r="H175" s="154"/>
    </row>
    <row r="176" spans="2:8" x14ac:dyDescent="0.25">
      <c r="B176" s="171"/>
      <c r="H176" s="154"/>
    </row>
    <row r="177" spans="2:8" x14ac:dyDescent="0.25">
      <c r="B177" s="171"/>
      <c r="H177" s="154"/>
    </row>
    <row r="178" spans="2:8" x14ac:dyDescent="0.25">
      <c r="B178" s="171"/>
      <c r="H178" s="154"/>
    </row>
    <row r="179" spans="2:8" x14ac:dyDescent="0.25">
      <c r="B179" s="171"/>
      <c r="H179" s="154"/>
    </row>
    <row r="180" spans="2:8" x14ac:dyDescent="0.25">
      <c r="B180" s="171"/>
      <c r="H180" s="154"/>
    </row>
    <row r="181" spans="2:8" x14ac:dyDescent="0.25">
      <c r="B181" s="171"/>
      <c r="H181" s="154"/>
    </row>
    <row r="182" spans="2:8" x14ac:dyDescent="0.25">
      <c r="B182" s="171"/>
      <c r="H182" s="154"/>
    </row>
    <row r="183" spans="2:8" x14ac:dyDescent="0.25">
      <c r="B183" s="171"/>
      <c r="H183" s="154"/>
    </row>
    <row r="184" spans="2:8" x14ac:dyDescent="0.25">
      <c r="B184" s="171"/>
      <c r="H184" s="154"/>
    </row>
    <row r="185" spans="2:8" x14ac:dyDescent="0.25">
      <c r="B185" s="171"/>
      <c r="H185" s="154"/>
    </row>
    <row r="186" spans="2:8" x14ac:dyDescent="0.25">
      <c r="B186" s="171"/>
      <c r="H186" s="154"/>
    </row>
    <row r="187" spans="2:8" x14ac:dyDescent="0.25">
      <c r="B187" s="171"/>
      <c r="H187" s="154"/>
    </row>
    <row r="188" spans="2:8" x14ac:dyDescent="0.25">
      <c r="B188" s="171"/>
      <c r="H188" s="154"/>
    </row>
    <row r="189" spans="2:8" x14ac:dyDescent="0.25">
      <c r="B189" s="171"/>
      <c r="H189" s="154"/>
    </row>
    <row r="190" spans="2:8" x14ac:dyDescent="0.25">
      <c r="B190" s="171"/>
      <c r="H190" s="154"/>
    </row>
    <row r="191" spans="2:8" x14ac:dyDescent="0.25">
      <c r="B191" s="171"/>
      <c r="H191" s="154"/>
    </row>
    <row r="192" spans="2:8" x14ac:dyDescent="0.25">
      <c r="B192" s="171"/>
      <c r="H192" s="154"/>
    </row>
    <row r="193" spans="2:8" x14ac:dyDescent="0.25">
      <c r="B193" s="171"/>
      <c r="H193" s="154"/>
    </row>
    <row r="194" spans="2:8" x14ac:dyDescent="0.25">
      <c r="B194" s="171"/>
      <c r="H194" s="154"/>
    </row>
    <row r="195" spans="2:8" x14ac:dyDescent="0.25">
      <c r="B195" s="171"/>
      <c r="H195" s="154"/>
    </row>
    <row r="196" spans="2:8" x14ac:dyDescent="0.25">
      <c r="B196" s="171"/>
      <c r="H196" s="154"/>
    </row>
    <row r="197" spans="2:8" x14ac:dyDescent="0.25">
      <c r="B197" s="171"/>
      <c r="H197" s="154"/>
    </row>
    <row r="198" spans="2:8" x14ac:dyDescent="0.25">
      <c r="B198" s="171"/>
      <c r="H198" s="154"/>
    </row>
    <row r="199" spans="2:8" x14ac:dyDescent="0.25">
      <c r="B199" s="171"/>
      <c r="H199" s="154"/>
    </row>
    <row r="200" spans="2:8" x14ac:dyDescent="0.25">
      <c r="B200" s="171"/>
      <c r="H200" s="154"/>
    </row>
    <row r="201" spans="2:8" x14ac:dyDescent="0.25">
      <c r="B201" s="171"/>
      <c r="H201" s="154"/>
    </row>
    <row r="202" spans="2:8" x14ac:dyDescent="0.25">
      <c r="B202" s="171"/>
      <c r="H202" s="154"/>
    </row>
    <row r="203" spans="2:8" x14ac:dyDescent="0.25">
      <c r="B203" s="171"/>
      <c r="H203" s="154"/>
    </row>
    <row r="204" spans="2:8" x14ac:dyDescent="0.25">
      <c r="B204" s="171"/>
      <c r="H204" s="154"/>
    </row>
    <row r="205" spans="2:8" x14ac:dyDescent="0.25">
      <c r="B205" s="171"/>
      <c r="H205" s="154"/>
    </row>
    <row r="206" spans="2:8" x14ac:dyDescent="0.25">
      <c r="B206" s="171"/>
      <c r="H206" s="154"/>
    </row>
    <row r="207" spans="2:8" x14ac:dyDescent="0.25">
      <c r="B207" s="171"/>
      <c r="H207" s="154"/>
    </row>
    <row r="208" spans="2:8" x14ac:dyDescent="0.25">
      <c r="B208" s="171"/>
      <c r="H208" s="154"/>
    </row>
    <row r="209" spans="2:8" x14ac:dyDescent="0.25">
      <c r="B209" s="171"/>
      <c r="H209" s="154"/>
    </row>
    <row r="210" spans="2:8" x14ac:dyDescent="0.25">
      <c r="B210" s="171"/>
      <c r="H210" s="154"/>
    </row>
    <row r="211" spans="2:8" x14ac:dyDescent="0.25">
      <c r="B211" s="171"/>
      <c r="H211" s="154"/>
    </row>
    <row r="212" spans="2:8" x14ac:dyDescent="0.25">
      <c r="B212" s="171"/>
      <c r="H212" s="154"/>
    </row>
    <row r="213" spans="2:8" x14ac:dyDescent="0.25">
      <c r="B213" s="171"/>
      <c r="H213" s="154"/>
    </row>
    <row r="214" spans="2:8" x14ac:dyDescent="0.25">
      <c r="B214" s="171"/>
      <c r="H214" s="154"/>
    </row>
    <row r="215" spans="2:8" x14ac:dyDescent="0.25">
      <c r="B215" s="171"/>
      <c r="H215" s="154"/>
    </row>
    <row r="216" spans="2:8" x14ac:dyDescent="0.25">
      <c r="B216" s="171"/>
      <c r="H216" s="154"/>
    </row>
    <row r="217" spans="2:8" x14ac:dyDescent="0.25">
      <c r="B217" s="171"/>
      <c r="H217" s="154"/>
    </row>
    <row r="218" spans="2:8" x14ac:dyDescent="0.25">
      <c r="B218" s="171"/>
      <c r="H218" s="154"/>
    </row>
    <row r="219" spans="2:8" x14ac:dyDescent="0.25">
      <c r="B219" s="171"/>
      <c r="H219" s="154"/>
    </row>
    <row r="220" spans="2:8" x14ac:dyDescent="0.25">
      <c r="B220" s="171"/>
      <c r="H220" s="154"/>
    </row>
    <row r="221" spans="2:8" x14ac:dyDescent="0.25">
      <c r="B221" s="171"/>
      <c r="H221" s="154"/>
    </row>
    <row r="222" spans="2:8" x14ac:dyDescent="0.25">
      <c r="B222" s="171"/>
      <c r="H222" s="154"/>
    </row>
    <row r="223" spans="2:8" x14ac:dyDescent="0.25">
      <c r="B223" s="171"/>
      <c r="H223" s="154"/>
    </row>
    <row r="224" spans="2:8" x14ac:dyDescent="0.25">
      <c r="B224" s="171"/>
      <c r="H224" s="154"/>
    </row>
    <row r="225" spans="2:8" x14ac:dyDescent="0.25">
      <c r="B225" s="171"/>
      <c r="H225" s="154"/>
    </row>
    <row r="226" spans="2:8" x14ac:dyDescent="0.25">
      <c r="B226" s="171"/>
      <c r="H226" s="154"/>
    </row>
    <row r="227" spans="2:8" x14ac:dyDescent="0.25">
      <c r="B227" s="171"/>
      <c r="H227" s="154"/>
    </row>
    <row r="228" spans="2:8" x14ac:dyDescent="0.25">
      <c r="B228" s="171"/>
      <c r="H228" s="154"/>
    </row>
    <row r="229" spans="2:8" x14ac:dyDescent="0.25">
      <c r="B229" s="171"/>
      <c r="H229" s="154"/>
    </row>
    <row r="230" spans="2:8" x14ac:dyDescent="0.25">
      <c r="B230" s="171"/>
      <c r="H230" s="154"/>
    </row>
    <row r="231" spans="2:8" x14ac:dyDescent="0.25">
      <c r="B231" s="171"/>
      <c r="H231" s="154"/>
    </row>
    <row r="232" spans="2:8" x14ac:dyDescent="0.25">
      <c r="B232" s="171"/>
      <c r="H232" s="154"/>
    </row>
    <row r="233" spans="2:8" x14ac:dyDescent="0.25">
      <c r="B233" s="171"/>
      <c r="H233" s="154"/>
    </row>
    <row r="234" spans="2:8" x14ac:dyDescent="0.25">
      <c r="B234" s="171"/>
      <c r="H234" s="154"/>
    </row>
    <row r="235" spans="2:8" x14ac:dyDescent="0.25">
      <c r="B235" s="171"/>
      <c r="H235" s="154"/>
    </row>
    <row r="236" spans="2:8" x14ac:dyDescent="0.25">
      <c r="B236" s="171"/>
      <c r="H236" s="154"/>
    </row>
    <row r="237" spans="2:8" x14ac:dyDescent="0.25">
      <c r="B237" s="171"/>
      <c r="H237" s="154"/>
    </row>
    <row r="238" spans="2:8" x14ac:dyDescent="0.25">
      <c r="B238" s="171"/>
      <c r="H238" s="154"/>
    </row>
    <row r="239" spans="2:8" x14ac:dyDescent="0.25">
      <c r="B239" s="171"/>
      <c r="H239" s="154"/>
    </row>
    <row r="240" spans="2:8" x14ac:dyDescent="0.25">
      <c r="B240" s="171"/>
      <c r="H240" s="154"/>
    </row>
    <row r="241" spans="2:8" x14ac:dyDescent="0.25">
      <c r="B241" s="171"/>
      <c r="H241" s="154"/>
    </row>
    <row r="242" spans="2:8" x14ac:dyDescent="0.25">
      <c r="B242" s="171"/>
      <c r="H242" s="154"/>
    </row>
    <row r="243" spans="2:8" x14ac:dyDescent="0.25">
      <c r="B243" s="171"/>
      <c r="H243" s="154"/>
    </row>
    <row r="244" spans="2:8" x14ac:dyDescent="0.25">
      <c r="B244" s="171"/>
      <c r="H244" s="154"/>
    </row>
    <row r="245" spans="2:8" x14ac:dyDescent="0.25">
      <c r="B245" s="171"/>
      <c r="H245" s="154"/>
    </row>
    <row r="246" spans="2:8" x14ac:dyDescent="0.25">
      <c r="B246" s="171"/>
      <c r="H246" s="154"/>
    </row>
    <row r="247" spans="2:8" x14ac:dyDescent="0.25">
      <c r="B247" s="171"/>
      <c r="H247" s="154"/>
    </row>
    <row r="248" spans="2:8" x14ac:dyDescent="0.25">
      <c r="B248" s="171"/>
      <c r="H248" s="154"/>
    </row>
    <row r="249" spans="2:8" x14ac:dyDescent="0.25">
      <c r="B249" s="171"/>
      <c r="H249" s="154"/>
    </row>
    <row r="250" spans="2:8" x14ac:dyDescent="0.25">
      <c r="B250" s="171"/>
      <c r="H250" s="154"/>
    </row>
    <row r="251" spans="2:8" x14ac:dyDescent="0.25">
      <c r="B251" s="171"/>
      <c r="H251" s="154"/>
    </row>
    <row r="252" spans="2:8" x14ac:dyDescent="0.25">
      <c r="B252" s="171"/>
      <c r="H252" s="154"/>
    </row>
    <row r="253" spans="2:8" x14ac:dyDescent="0.25">
      <c r="B253" s="171"/>
      <c r="H253" s="154"/>
    </row>
    <row r="254" spans="2:8" x14ac:dyDescent="0.25">
      <c r="B254" s="171"/>
      <c r="H254" s="154"/>
    </row>
    <row r="255" spans="2:8" x14ac:dyDescent="0.25">
      <c r="B255" s="171"/>
      <c r="H255" s="154"/>
    </row>
    <row r="256" spans="2:8" x14ac:dyDescent="0.25">
      <c r="B256" s="171"/>
      <c r="H256" s="154"/>
    </row>
    <row r="257" spans="2:8" x14ac:dyDescent="0.25">
      <c r="B257" s="171"/>
      <c r="H257" s="154"/>
    </row>
    <row r="258" spans="2:8" x14ac:dyDescent="0.25">
      <c r="B258" s="171"/>
      <c r="H258" s="154"/>
    </row>
    <row r="259" spans="2:8" x14ac:dyDescent="0.25">
      <c r="B259" s="171"/>
      <c r="H259" s="154"/>
    </row>
    <row r="260" spans="2:8" x14ac:dyDescent="0.25">
      <c r="B260" s="171"/>
      <c r="H260" s="154"/>
    </row>
    <row r="261" spans="2:8" x14ac:dyDescent="0.25">
      <c r="B261" s="171"/>
      <c r="H261" s="154"/>
    </row>
    <row r="262" spans="2:8" x14ac:dyDescent="0.25">
      <c r="B262" s="171"/>
      <c r="H262" s="154"/>
    </row>
    <row r="263" spans="2:8" x14ac:dyDescent="0.25">
      <c r="B263" s="171"/>
      <c r="H263" s="154"/>
    </row>
    <row r="264" spans="2:8" x14ac:dyDescent="0.25">
      <c r="B264" s="171"/>
      <c r="H264" s="154"/>
    </row>
    <row r="265" spans="2:8" x14ac:dyDescent="0.25">
      <c r="B265" s="171"/>
      <c r="H265" s="154"/>
    </row>
    <row r="266" spans="2:8" x14ac:dyDescent="0.25">
      <c r="B266" s="171"/>
      <c r="H266" s="154"/>
    </row>
    <row r="267" spans="2:8" x14ac:dyDescent="0.25">
      <c r="B267" s="171"/>
      <c r="H267" s="154"/>
    </row>
    <row r="268" spans="2:8" x14ac:dyDescent="0.25">
      <c r="B268" s="171"/>
      <c r="H268" s="154"/>
    </row>
    <row r="269" spans="2:8" x14ac:dyDescent="0.25">
      <c r="B269" s="171"/>
      <c r="H269" s="154"/>
    </row>
    <row r="270" spans="2:8" x14ac:dyDescent="0.25">
      <c r="B270" s="171"/>
      <c r="H270" s="154"/>
    </row>
    <row r="271" spans="2:8" x14ac:dyDescent="0.25">
      <c r="B271" s="171"/>
      <c r="H271" s="154"/>
    </row>
    <row r="272" spans="2:8" x14ac:dyDescent="0.25">
      <c r="B272" s="171"/>
      <c r="H272" s="154"/>
    </row>
    <row r="273" spans="2:8" x14ac:dyDescent="0.25">
      <c r="B273" s="171"/>
      <c r="H273" s="154"/>
    </row>
    <row r="274" spans="2:8" x14ac:dyDescent="0.25">
      <c r="B274" s="171"/>
      <c r="H274" s="154"/>
    </row>
    <row r="275" spans="2:8" x14ac:dyDescent="0.25">
      <c r="B275" s="171"/>
      <c r="H275" s="154"/>
    </row>
    <row r="276" spans="2:8" x14ac:dyDescent="0.25">
      <c r="B276" s="171"/>
      <c r="H276" s="154"/>
    </row>
    <row r="277" spans="2:8" x14ac:dyDescent="0.25">
      <c r="B277" s="171"/>
      <c r="H277" s="154"/>
    </row>
    <row r="278" spans="2:8" x14ac:dyDescent="0.25">
      <c r="B278" s="171"/>
      <c r="H278" s="154"/>
    </row>
    <row r="279" spans="2:8" x14ac:dyDescent="0.25">
      <c r="B279" s="171"/>
      <c r="H279" s="154"/>
    </row>
    <row r="280" spans="2:8" x14ac:dyDescent="0.25">
      <c r="B280" s="171"/>
      <c r="H280" s="154"/>
    </row>
    <row r="281" spans="2:8" x14ac:dyDescent="0.25">
      <c r="B281" s="171"/>
      <c r="H281" s="154"/>
    </row>
    <row r="282" spans="2:8" x14ac:dyDescent="0.25">
      <c r="B282" s="171"/>
      <c r="H282" s="154"/>
    </row>
    <row r="283" spans="2:8" x14ac:dyDescent="0.25">
      <c r="B283" s="171"/>
      <c r="H283" s="154"/>
    </row>
    <row r="284" spans="2:8" x14ac:dyDescent="0.25">
      <c r="B284" s="171"/>
      <c r="H284" s="154"/>
    </row>
    <row r="285" spans="2:8" x14ac:dyDescent="0.25">
      <c r="B285" s="171"/>
      <c r="H285" s="154"/>
    </row>
    <row r="286" spans="2:8" x14ac:dyDescent="0.25">
      <c r="B286" s="171"/>
      <c r="H286" s="154"/>
    </row>
    <row r="287" spans="2:8" x14ac:dyDescent="0.25">
      <c r="B287" s="171"/>
      <c r="H287" s="154"/>
    </row>
    <row r="288" spans="2:8" x14ac:dyDescent="0.25">
      <c r="B288" s="171"/>
      <c r="H288" s="154"/>
    </row>
    <row r="289" spans="2:8" x14ac:dyDescent="0.25">
      <c r="B289" s="171"/>
      <c r="H289" s="154"/>
    </row>
    <row r="290" spans="2:8" x14ac:dyDescent="0.25">
      <c r="B290" s="171"/>
      <c r="H290" s="154"/>
    </row>
    <row r="291" spans="2:8" x14ac:dyDescent="0.25">
      <c r="B291" s="171"/>
      <c r="H291" s="154"/>
    </row>
    <row r="292" spans="2:8" x14ac:dyDescent="0.25">
      <c r="B292" s="171"/>
      <c r="H292" s="154"/>
    </row>
    <row r="293" spans="2:8" x14ac:dyDescent="0.25">
      <c r="B293" s="171"/>
      <c r="H293" s="154"/>
    </row>
    <row r="294" spans="2:8" x14ac:dyDescent="0.25">
      <c r="B294" s="171"/>
      <c r="H294" s="154"/>
    </row>
    <row r="295" spans="2:8" x14ac:dyDescent="0.25">
      <c r="B295" s="171"/>
      <c r="H295" s="154"/>
    </row>
    <row r="296" spans="2:8" x14ac:dyDescent="0.25">
      <c r="B296" s="171"/>
      <c r="H296" s="154"/>
    </row>
    <row r="297" spans="2:8" x14ac:dyDescent="0.25">
      <c r="B297" s="171"/>
      <c r="H297" s="154"/>
    </row>
    <row r="298" spans="2:8" x14ac:dyDescent="0.25">
      <c r="B298" s="171"/>
      <c r="H298" s="154"/>
    </row>
    <row r="299" spans="2:8" x14ac:dyDescent="0.25">
      <c r="B299" s="171"/>
      <c r="H299" s="154"/>
    </row>
    <row r="300" spans="2:8" x14ac:dyDescent="0.25">
      <c r="B300" s="171"/>
      <c r="H300" s="154"/>
    </row>
    <row r="301" spans="2:8" x14ac:dyDescent="0.25">
      <c r="B301" s="171"/>
      <c r="H301" s="154"/>
    </row>
    <row r="302" spans="2:8" x14ac:dyDescent="0.25">
      <c r="B302" s="171"/>
      <c r="H302" s="154"/>
    </row>
    <row r="303" spans="2:8" x14ac:dyDescent="0.25">
      <c r="B303" s="171"/>
      <c r="H303" s="154"/>
    </row>
    <row r="304" spans="2:8" x14ac:dyDescent="0.25">
      <c r="B304" s="171"/>
      <c r="H304" s="154"/>
    </row>
    <row r="305" spans="2:8" x14ac:dyDescent="0.25">
      <c r="B305" s="171"/>
      <c r="H305" s="154"/>
    </row>
    <row r="306" spans="2:8" x14ac:dyDescent="0.25">
      <c r="B306" s="171"/>
      <c r="H306" s="154"/>
    </row>
    <row r="307" spans="2:8" x14ac:dyDescent="0.25">
      <c r="B307" s="171"/>
      <c r="H307" s="154"/>
    </row>
    <row r="308" spans="2:8" x14ac:dyDescent="0.25">
      <c r="B308" s="171"/>
      <c r="H308" s="154"/>
    </row>
    <row r="309" spans="2:8" x14ac:dyDescent="0.25">
      <c r="B309" s="171"/>
      <c r="H309" s="154"/>
    </row>
    <row r="310" spans="2:8" x14ac:dyDescent="0.25">
      <c r="B310" s="171"/>
      <c r="H310" s="154"/>
    </row>
    <row r="311" spans="2:8" x14ac:dyDescent="0.25">
      <c r="B311" s="171"/>
      <c r="H311" s="154"/>
    </row>
    <row r="312" spans="2:8" x14ac:dyDescent="0.25">
      <c r="B312" s="171"/>
      <c r="H312" s="154"/>
    </row>
    <row r="313" spans="2:8" x14ac:dyDescent="0.25">
      <c r="B313" s="171"/>
      <c r="H313" s="154"/>
    </row>
    <row r="314" spans="2:8" x14ac:dyDescent="0.25">
      <c r="B314" s="171"/>
      <c r="H314" s="154"/>
    </row>
    <row r="315" spans="2:8" x14ac:dyDescent="0.25">
      <c r="B315" s="171"/>
      <c r="H315" s="154"/>
    </row>
    <row r="316" spans="2:8" x14ac:dyDescent="0.25">
      <c r="B316" s="171"/>
      <c r="H316" s="154"/>
    </row>
    <row r="317" spans="2:8" x14ac:dyDescent="0.25">
      <c r="B317" s="171"/>
      <c r="H317" s="154"/>
    </row>
    <row r="318" spans="2:8" x14ac:dyDescent="0.25">
      <c r="B318" s="171"/>
      <c r="H318" s="154"/>
    </row>
    <row r="319" spans="2:8" x14ac:dyDescent="0.25">
      <c r="B319" s="171"/>
      <c r="H319" s="154"/>
    </row>
    <row r="320" spans="2:8" x14ac:dyDescent="0.25">
      <c r="B320" s="171"/>
      <c r="H320" s="154"/>
    </row>
    <row r="321" spans="2:8" x14ac:dyDescent="0.25">
      <c r="B321" s="171"/>
      <c r="H321" s="154"/>
    </row>
    <row r="322" spans="2:8" x14ac:dyDescent="0.25">
      <c r="B322" s="171"/>
      <c r="H322" s="154"/>
    </row>
    <row r="323" spans="2:8" x14ac:dyDescent="0.25">
      <c r="B323" s="171"/>
      <c r="H323" s="154"/>
    </row>
    <row r="324" spans="2:8" x14ac:dyDescent="0.25">
      <c r="B324" s="171"/>
      <c r="H324" s="154"/>
    </row>
    <row r="325" spans="2:8" x14ac:dyDescent="0.25">
      <c r="B325" s="171"/>
      <c r="H325" s="154"/>
    </row>
    <row r="326" spans="2:8" x14ac:dyDescent="0.25">
      <c r="B326" s="171"/>
      <c r="H326" s="154"/>
    </row>
    <row r="327" spans="2:8" x14ac:dyDescent="0.25">
      <c r="B327" s="171"/>
      <c r="H327" s="154"/>
    </row>
    <row r="328" spans="2:8" x14ac:dyDescent="0.25">
      <c r="B328" s="171"/>
      <c r="H328" s="154"/>
    </row>
    <row r="329" spans="2:8" x14ac:dyDescent="0.25">
      <c r="B329" s="171"/>
      <c r="H329" s="154"/>
    </row>
    <row r="330" spans="2:8" x14ac:dyDescent="0.25">
      <c r="B330" s="171"/>
      <c r="H330" s="154"/>
    </row>
    <row r="331" spans="2:8" x14ac:dyDescent="0.25">
      <c r="B331" s="171"/>
      <c r="H331" s="154"/>
    </row>
    <row r="332" spans="2:8" x14ac:dyDescent="0.25">
      <c r="B332" s="171"/>
      <c r="H332" s="154"/>
    </row>
    <row r="333" spans="2:8" x14ac:dyDescent="0.25">
      <c r="B333" s="171"/>
      <c r="H333" s="154"/>
    </row>
    <row r="334" spans="2:8" x14ac:dyDescent="0.25">
      <c r="B334" s="171"/>
      <c r="H334" s="154"/>
    </row>
    <row r="335" spans="2:8" x14ac:dyDescent="0.25">
      <c r="B335" s="171"/>
      <c r="H335" s="154"/>
    </row>
    <row r="336" spans="2:8" x14ac:dyDescent="0.25">
      <c r="B336" s="171"/>
      <c r="H336" s="154"/>
    </row>
    <row r="337" spans="2:8" x14ac:dyDescent="0.25">
      <c r="B337" s="171"/>
      <c r="H337" s="154"/>
    </row>
    <row r="338" spans="2:8" x14ac:dyDescent="0.25">
      <c r="B338" s="171"/>
      <c r="H338" s="154"/>
    </row>
    <row r="339" spans="2:8" x14ac:dyDescent="0.25">
      <c r="B339" s="171"/>
      <c r="H339" s="154"/>
    </row>
    <row r="340" spans="2:8" x14ac:dyDescent="0.25">
      <c r="B340" s="171"/>
      <c r="H340" s="154"/>
    </row>
    <row r="341" spans="2:8" x14ac:dyDescent="0.25">
      <c r="B341" s="171"/>
      <c r="H341" s="154"/>
    </row>
    <row r="342" spans="2:8" x14ac:dyDescent="0.25">
      <c r="B342" s="171"/>
      <c r="H342" s="154"/>
    </row>
    <row r="343" spans="2:8" x14ac:dyDescent="0.25">
      <c r="B343" s="171"/>
      <c r="H343" s="154"/>
    </row>
    <row r="344" spans="2:8" x14ac:dyDescent="0.25">
      <c r="B344" s="171"/>
      <c r="H344" s="154"/>
    </row>
    <row r="345" spans="2:8" x14ac:dyDescent="0.25">
      <c r="B345" s="171"/>
      <c r="H345" s="154"/>
    </row>
    <row r="346" spans="2:8" x14ac:dyDescent="0.25">
      <c r="B346" s="171"/>
      <c r="H346" s="154"/>
    </row>
    <row r="347" spans="2:8" x14ac:dyDescent="0.25">
      <c r="B347" s="171"/>
      <c r="H347" s="154"/>
    </row>
    <row r="348" spans="2:8" x14ac:dyDescent="0.25">
      <c r="B348" s="171"/>
      <c r="H348" s="154"/>
    </row>
    <row r="349" spans="2:8" x14ac:dyDescent="0.25">
      <c r="B349" s="171"/>
      <c r="H349" s="154"/>
    </row>
    <row r="350" spans="2:8" x14ac:dyDescent="0.25">
      <c r="B350" s="171"/>
      <c r="H350" s="154"/>
    </row>
    <row r="351" spans="2:8" x14ac:dyDescent="0.25">
      <c r="B351" s="171"/>
      <c r="H351" s="154"/>
    </row>
    <row r="352" spans="2:8" x14ac:dyDescent="0.25">
      <c r="B352" s="171"/>
      <c r="H352" s="154"/>
    </row>
    <row r="353" spans="2:8" x14ac:dyDescent="0.25">
      <c r="B353" s="171"/>
      <c r="H353" s="154"/>
    </row>
    <row r="354" spans="2:8" x14ac:dyDescent="0.25">
      <c r="B354" s="171"/>
      <c r="H354" s="154"/>
    </row>
    <row r="355" spans="2:8" x14ac:dyDescent="0.25">
      <c r="B355" s="171"/>
      <c r="H355" s="154"/>
    </row>
    <row r="356" spans="2:8" x14ac:dyDescent="0.25">
      <c r="B356" s="171"/>
      <c r="H356" s="154"/>
    </row>
    <row r="357" spans="2:8" x14ac:dyDescent="0.25">
      <c r="B357" s="171"/>
      <c r="H357" s="154"/>
    </row>
    <row r="358" spans="2:8" x14ac:dyDescent="0.25">
      <c r="B358" s="171"/>
      <c r="H358" s="154"/>
    </row>
    <row r="359" spans="2:8" x14ac:dyDescent="0.25">
      <c r="B359" s="171"/>
      <c r="H359" s="154"/>
    </row>
    <row r="360" spans="2:8" x14ac:dyDescent="0.25">
      <c r="B360" s="171"/>
      <c r="H360" s="154"/>
    </row>
    <row r="361" spans="2:8" x14ac:dyDescent="0.25">
      <c r="B361" s="171"/>
      <c r="H361" s="154"/>
    </row>
    <row r="362" spans="2:8" x14ac:dyDescent="0.25">
      <c r="B362" s="171"/>
      <c r="H362" s="154"/>
    </row>
    <row r="363" spans="2:8" x14ac:dyDescent="0.25">
      <c r="B363" s="171"/>
      <c r="H363" s="154"/>
    </row>
    <row r="364" spans="2:8" x14ac:dyDescent="0.25">
      <c r="B364" s="171"/>
      <c r="H364" s="154"/>
    </row>
    <row r="365" spans="2:8" x14ac:dyDescent="0.25">
      <c r="B365" s="171"/>
      <c r="H365" s="154"/>
    </row>
    <row r="366" spans="2:8" x14ac:dyDescent="0.25">
      <c r="B366" s="171"/>
      <c r="H366" s="154"/>
    </row>
    <row r="367" spans="2:8" x14ac:dyDescent="0.25">
      <c r="B367" s="171"/>
      <c r="H367" s="154"/>
    </row>
    <row r="368" spans="2:8" x14ac:dyDescent="0.25">
      <c r="B368" s="171"/>
      <c r="H368" s="154"/>
    </row>
    <row r="369" spans="2:8" x14ac:dyDescent="0.25">
      <c r="B369" s="171"/>
      <c r="H369" s="154"/>
    </row>
    <row r="370" spans="2:8" x14ac:dyDescent="0.25">
      <c r="B370" s="171"/>
      <c r="H370" s="154"/>
    </row>
    <row r="371" spans="2:8" x14ac:dyDescent="0.25">
      <c r="B371" s="171"/>
      <c r="H371" s="154"/>
    </row>
    <row r="372" spans="2:8" x14ac:dyDescent="0.25">
      <c r="B372" s="171"/>
      <c r="H372" s="154"/>
    </row>
    <row r="373" spans="2:8" x14ac:dyDescent="0.25">
      <c r="B373" s="171"/>
      <c r="H373" s="154"/>
    </row>
    <row r="374" spans="2:8" x14ac:dyDescent="0.25">
      <c r="B374" s="171"/>
      <c r="H374" s="154"/>
    </row>
    <row r="375" spans="2:8" x14ac:dyDescent="0.25">
      <c r="B375" s="171"/>
      <c r="H375" s="154"/>
    </row>
    <row r="376" spans="2:8" x14ac:dyDescent="0.25">
      <c r="B376" s="171"/>
      <c r="H376" s="154"/>
    </row>
    <row r="377" spans="2:8" x14ac:dyDescent="0.25">
      <c r="B377" s="171"/>
      <c r="H377" s="154"/>
    </row>
    <row r="378" spans="2:8" x14ac:dyDescent="0.25">
      <c r="B378" s="171"/>
      <c r="H378" s="154"/>
    </row>
    <row r="379" spans="2:8" x14ac:dyDescent="0.25">
      <c r="B379" s="171"/>
      <c r="H379" s="154"/>
    </row>
    <row r="380" spans="2:8" x14ac:dyDescent="0.25">
      <c r="B380" s="171"/>
      <c r="H380" s="154"/>
    </row>
    <row r="381" spans="2:8" x14ac:dyDescent="0.25">
      <c r="B381" s="171"/>
      <c r="H381" s="154"/>
    </row>
    <row r="382" spans="2:8" x14ac:dyDescent="0.25">
      <c r="B382" s="171"/>
      <c r="H382" s="154"/>
    </row>
    <row r="383" spans="2:8" x14ac:dyDescent="0.25">
      <c r="B383" s="171"/>
      <c r="H383" s="154"/>
    </row>
    <row r="384" spans="2:8" x14ac:dyDescent="0.25">
      <c r="B384" s="171"/>
      <c r="H384" s="154"/>
    </row>
    <row r="385" spans="2:8" x14ac:dyDescent="0.25">
      <c r="B385" s="171"/>
      <c r="H385" s="154"/>
    </row>
    <row r="386" spans="2:8" x14ac:dyDescent="0.25">
      <c r="B386" s="171"/>
      <c r="H386" s="154"/>
    </row>
    <row r="387" spans="2:8" x14ac:dyDescent="0.25">
      <c r="B387" s="171"/>
      <c r="H387" s="154"/>
    </row>
    <row r="388" spans="2:8" x14ac:dyDescent="0.25">
      <c r="B388" s="171"/>
      <c r="H388" s="154"/>
    </row>
    <row r="389" spans="2:8" x14ac:dyDescent="0.25">
      <c r="B389" s="171"/>
      <c r="H389" s="154"/>
    </row>
    <row r="390" spans="2:8" x14ac:dyDescent="0.25">
      <c r="B390" s="171"/>
      <c r="H390" s="154"/>
    </row>
    <row r="391" spans="2:8" x14ac:dyDescent="0.25">
      <c r="B391" s="171"/>
      <c r="H391" s="154"/>
    </row>
    <row r="392" spans="2:8" x14ac:dyDescent="0.25">
      <c r="B392" s="171"/>
      <c r="H392" s="154"/>
    </row>
    <row r="393" spans="2:8" x14ac:dyDescent="0.25">
      <c r="B393" s="171"/>
      <c r="H393" s="154"/>
    </row>
    <row r="394" spans="2:8" x14ac:dyDescent="0.25">
      <c r="B394" s="171"/>
      <c r="H394" s="154"/>
    </row>
    <row r="395" spans="2:8" x14ac:dyDescent="0.25">
      <c r="B395" s="171"/>
      <c r="H395" s="154"/>
    </row>
    <row r="396" spans="2:8" x14ac:dyDescent="0.25">
      <c r="B396" s="171"/>
      <c r="H396" s="154"/>
    </row>
    <row r="397" spans="2:8" x14ac:dyDescent="0.25">
      <c r="B397" s="171"/>
      <c r="H397" s="154"/>
    </row>
    <row r="398" spans="2:8" x14ac:dyDescent="0.25">
      <c r="B398" s="171"/>
      <c r="H398" s="154"/>
    </row>
    <row r="399" spans="2:8" x14ac:dyDescent="0.25">
      <c r="B399" s="171"/>
      <c r="H399" s="154"/>
    </row>
    <row r="400" spans="2:8" x14ac:dyDescent="0.25">
      <c r="B400" s="171"/>
      <c r="H400" s="154"/>
    </row>
    <row r="401" spans="2:8" x14ac:dyDescent="0.25">
      <c r="B401" s="171"/>
      <c r="H401" s="154"/>
    </row>
    <row r="402" spans="2:8" x14ac:dyDescent="0.25">
      <c r="B402" s="171"/>
      <c r="H402" s="154"/>
    </row>
    <row r="403" spans="2:8" x14ac:dyDescent="0.25">
      <c r="B403" s="171"/>
      <c r="H403" s="154"/>
    </row>
    <row r="404" spans="2:8" x14ac:dyDescent="0.25">
      <c r="B404" s="171"/>
      <c r="H404" s="154"/>
    </row>
    <row r="405" spans="2:8" x14ac:dyDescent="0.25">
      <c r="B405" s="171"/>
      <c r="H405" s="154"/>
    </row>
    <row r="406" spans="2:8" x14ac:dyDescent="0.25">
      <c r="B406" s="171"/>
      <c r="H406" s="154"/>
    </row>
    <row r="407" spans="2:8" x14ac:dyDescent="0.25">
      <c r="B407" s="171"/>
      <c r="H407" s="154"/>
    </row>
    <row r="408" spans="2:8" x14ac:dyDescent="0.25">
      <c r="B408" s="171"/>
      <c r="H408" s="154"/>
    </row>
    <row r="409" spans="2:8" x14ac:dyDescent="0.25">
      <c r="B409" s="171"/>
      <c r="H409" s="154"/>
    </row>
    <row r="410" spans="2:8" x14ac:dyDescent="0.25">
      <c r="B410" s="171"/>
      <c r="H410" s="154"/>
    </row>
    <row r="411" spans="2:8" x14ac:dyDescent="0.25">
      <c r="B411" s="171"/>
      <c r="H411" s="154"/>
    </row>
    <row r="412" spans="2:8" x14ac:dyDescent="0.25">
      <c r="B412" s="171"/>
      <c r="H412" s="154"/>
    </row>
    <row r="413" spans="2:8" x14ac:dyDescent="0.25">
      <c r="B413" s="171"/>
      <c r="H413" s="154"/>
    </row>
    <row r="414" spans="2:8" x14ac:dyDescent="0.25">
      <c r="B414" s="171"/>
      <c r="H414" s="154"/>
    </row>
    <row r="415" spans="2:8" x14ac:dyDescent="0.25">
      <c r="B415" s="171"/>
      <c r="H415" s="154"/>
    </row>
    <row r="416" spans="2:8" x14ac:dyDescent="0.25">
      <c r="B416" s="171"/>
      <c r="H416" s="154"/>
    </row>
    <row r="417" spans="2:8" x14ac:dyDescent="0.25">
      <c r="B417" s="171"/>
      <c r="H417" s="154"/>
    </row>
    <row r="418" spans="2:8" x14ac:dyDescent="0.25">
      <c r="B418" s="171"/>
      <c r="H418" s="154"/>
    </row>
    <row r="419" spans="2:8" x14ac:dyDescent="0.25">
      <c r="B419" s="171"/>
      <c r="H419" s="154"/>
    </row>
    <row r="420" spans="2:8" x14ac:dyDescent="0.25">
      <c r="B420" s="171"/>
      <c r="H420" s="154"/>
    </row>
    <row r="421" spans="2:8" x14ac:dyDescent="0.25">
      <c r="B421" s="171"/>
      <c r="H421" s="154"/>
    </row>
    <row r="422" spans="2:8" x14ac:dyDescent="0.25">
      <c r="B422" s="171"/>
      <c r="H422" s="154"/>
    </row>
    <row r="423" spans="2:8" x14ac:dyDescent="0.25">
      <c r="B423" s="171"/>
      <c r="H423" s="154"/>
    </row>
    <row r="424" spans="2:8" x14ac:dyDescent="0.25">
      <c r="B424" s="171"/>
      <c r="H424" s="154"/>
    </row>
    <row r="425" spans="2:8" x14ac:dyDescent="0.25">
      <c r="B425" s="171"/>
      <c r="H425" s="154"/>
    </row>
    <row r="426" spans="2:8" x14ac:dyDescent="0.25">
      <c r="B426" s="171"/>
      <c r="H426" s="154"/>
    </row>
    <row r="427" spans="2:8" x14ac:dyDescent="0.25">
      <c r="B427" s="171"/>
      <c r="H427" s="154"/>
    </row>
    <row r="428" spans="2:8" x14ac:dyDescent="0.25">
      <c r="B428" s="171"/>
      <c r="H428" s="154"/>
    </row>
    <row r="429" spans="2:8" x14ac:dyDescent="0.25">
      <c r="B429" s="171"/>
      <c r="H429" s="154"/>
    </row>
    <row r="430" spans="2:8" x14ac:dyDescent="0.25">
      <c r="B430" s="171"/>
      <c r="H430" s="154"/>
    </row>
    <row r="431" spans="2:8" x14ac:dyDescent="0.25">
      <c r="B431" s="171"/>
      <c r="H431" s="154"/>
    </row>
    <row r="432" spans="2:8" x14ac:dyDescent="0.25">
      <c r="B432" s="171"/>
      <c r="H432" s="154"/>
    </row>
    <row r="433" spans="2:8" x14ac:dyDescent="0.25">
      <c r="B433" s="171"/>
      <c r="H433" s="154"/>
    </row>
    <row r="434" spans="2:8" x14ac:dyDescent="0.25">
      <c r="B434" s="171"/>
      <c r="H434" s="154"/>
    </row>
    <row r="435" spans="2:8" x14ac:dyDescent="0.25">
      <c r="B435" s="171"/>
      <c r="H435" s="154"/>
    </row>
    <row r="436" spans="2:8" x14ac:dyDescent="0.25">
      <c r="B436" s="171"/>
      <c r="H436" s="154"/>
    </row>
    <row r="437" spans="2:8" x14ac:dyDescent="0.25">
      <c r="B437" s="171"/>
      <c r="H437" s="154"/>
    </row>
    <row r="438" spans="2:8" x14ac:dyDescent="0.25">
      <c r="B438" s="171"/>
      <c r="H438" s="154"/>
    </row>
    <row r="439" spans="2:8" x14ac:dyDescent="0.25">
      <c r="B439" s="171"/>
      <c r="H439" s="154"/>
    </row>
    <row r="440" spans="2:8" x14ac:dyDescent="0.25">
      <c r="B440" s="171"/>
      <c r="H440" s="154"/>
    </row>
    <row r="441" spans="2:8" x14ac:dyDescent="0.25">
      <c r="B441" s="171"/>
      <c r="H441" s="154"/>
    </row>
    <row r="442" spans="2:8" x14ac:dyDescent="0.25">
      <c r="B442" s="171"/>
      <c r="H442" s="154"/>
    </row>
    <row r="443" spans="2:8" x14ac:dyDescent="0.25">
      <c r="B443" s="171"/>
      <c r="H443" s="154"/>
    </row>
    <row r="444" spans="2:8" x14ac:dyDescent="0.25">
      <c r="B444" s="171"/>
      <c r="H444" s="154"/>
    </row>
    <row r="445" spans="2:8" x14ac:dyDescent="0.25">
      <c r="B445" s="171"/>
      <c r="H445" s="154"/>
    </row>
    <row r="446" spans="2:8" x14ac:dyDescent="0.25">
      <c r="B446" s="171"/>
      <c r="H446" s="154"/>
    </row>
    <row r="447" spans="2:8" x14ac:dyDescent="0.25">
      <c r="B447" s="171"/>
      <c r="H447" s="154"/>
    </row>
    <row r="448" spans="2:8" x14ac:dyDescent="0.25">
      <c r="B448" s="171"/>
      <c r="H448" s="154"/>
    </row>
    <row r="449" spans="2:8" x14ac:dyDescent="0.25">
      <c r="B449" s="171"/>
      <c r="H449" s="154"/>
    </row>
    <row r="450" spans="2:8" x14ac:dyDescent="0.25">
      <c r="B450" s="171"/>
      <c r="H450" s="154"/>
    </row>
    <row r="451" spans="2:8" x14ac:dyDescent="0.25">
      <c r="B451" s="171"/>
      <c r="H451" s="154"/>
    </row>
    <row r="452" spans="2:8" x14ac:dyDescent="0.25">
      <c r="B452" s="171"/>
      <c r="H452" s="154"/>
    </row>
    <row r="453" spans="2:8" x14ac:dyDescent="0.25">
      <c r="B453" s="171"/>
      <c r="H453" s="154"/>
    </row>
    <row r="454" spans="2:8" x14ac:dyDescent="0.25">
      <c r="B454" s="171"/>
      <c r="H454" s="154"/>
    </row>
    <row r="455" spans="2:8" x14ac:dyDescent="0.25">
      <c r="B455" s="171"/>
      <c r="H455" s="154"/>
    </row>
    <row r="456" spans="2:8" x14ac:dyDescent="0.25">
      <c r="B456" s="171"/>
      <c r="H456" s="154"/>
    </row>
    <row r="457" spans="2:8" x14ac:dyDescent="0.25">
      <c r="B457" s="171"/>
      <c r="H457" s="154"/>
    </row>
    <row r="458" spans="2:8" x14ac:dyDescent="0.25">
      <c r="B458" s="171"/>
      <c r="H458" s="154"/>
    </row>
    <row r="459" spans="2:8" x14ac:dyDescent="0.25">
      <c r="B459" s="171"/>
      <c r="H459" s="154"/>
    </row>
    <row r="460" spans="2:8" x14ac:dyDescent="0.25">
      <c r="B460" s="171"/>
      <c r="H460" s="154"/>
    </row>
    <row r="461" spans="2:8" x14ac:dyDescent="0.25">
      <c r="B461" s="171"/>
      <c r="H461" s="154"/>
    </row>
    <row r="462" spans="2:8" x14ac:dyDescent="0.25">
      <c r="B462" s="171"/>
      <c r="H462" s="154"/>
    </row>
    <row r="463" spans="2:8" x14ac:dyDescent="0.25">
      <c r="B463" s="171"/>
      <c r="H463" s="154"/>
    </row>
    <row r="464" spans="2:8" x14ac:dyDescent="0.25">
      <c r="B464" s="171"/>
      <c r="H464" s="154"/>
    </row>
    <row r="465" spans="2:8" x14ac:dyDescent="0.25">
      <c r="B465" s="171"/>
      <c r="H465" s="154"/>
    </row>
    <row r="466" spans="2:8" x14ac:dyDescent="0.25">
      <c r="B466" s="171"/>
      <c r="H466" s="154"/>
    </row>
    <row r="467" spans="2:8" x14ac:dyDescent="0.25">
      <c r="B467" s="171"/>
      <c r="H467" s="154"/>
    </row>
    <row r="468" spans="2:8" x14ac:dyDescent="0.25">
      <c r="B468" s="171"/>
      <c r="H468" s="154"/>
    </row>
    <row r="469" spans="2:8" x14ac:dyDescent="0.25">
      <c r="B469" s="171"/>
      <c r="H469" s="154"/>
    </row>
    <row r="470" spans="2:8" x14ac:dyDescent="0.25">
      <c r="B470" s="171"/>
      <c r="H470" s="154"/>
    </row>
    <row r="471" spans="2:8" x14ac:dyDescent="0.25">
      <c r="B471" s="171"/>
      <c r="H471" s="154"/>
    </row>
    <row r="472" spans="2:8" x14ac:dyDescent="0.25">
      <c r="B472" s="171"/>
      <c r="H472" s="154"/>
    </row>
    <row r="473" spans="2:8" x14ac:dyDescent="0.25">
      <c r="B473" s="171"/>
      <c r="H473" s="154"/>
    </row>
    <row r="474" spans="2:8" x14ac:dyDescent="0.25">
      <c r="B474" s="171"/>
      <c r="H474" s="154"/>
    </row>
    <row r="475" spans="2:8" x14ac:dyDescent="0.25">
      <c r="B475" s="171"/>
      <c r="H475" s="154"/>
    </row>
    <row r="476" spans="2:8" x14ac:dyDescent="0.25">
      <c r="B476" s="171"/>
      <c r="H476" s="154"/>
    </row>
    <row r="477" spans="2:8" x14ac:dyDescent="0.25">
      <c r="B477" s="171"/>
      <c r="H477" s="154"/>
    </row>
    <row r="478" spans="2:8" x14ac:dyDescent="0.25">
      <c r="B478" s="171"/>
      <c r="H478" s="154"/>
    </row>
    <row r="479" spans="2:8" x14ac:dyDescent="0.25">
      <c r="B479" s="171"/>
      <c r="H479" s="154"/>
    </row>
    <row r="480" spans="2:8" x14ac:dyDescent="0.25">
      <c r="B480" s="171"/>
      <c r="H480" s="154"/>
    </row>
    <row r="481" spans="2:8" x14ac:dyDescent="0.25">
      <c r="B481" s="171"/>
      <c r="H481" s="154"/>
    </row>
    <row r="482" spans="2:8" x14ac:dyDescent="0.25">
      <c r="B482" s="171"/>
      <c r="H482" s="154"/>
    </row>
    <row r="483" spans="2:8" x14ac:dyDescent="0.25">
      <c r="B483" s="171"/>
      <c r="H483" s="154"/>
    </row>
    <row r="484" spans="2:8" x14ac:dyDescent="0.25">
      <c r="B484" s="171"/>
      <c r="H484" s="154"/>
    </row>
    <row r="485" spans="2:8" x14ac:dyDescent="0.25">
      <c r="B485" s="171"/>
      <c r="H485" s="154"/>
    </row>
    <row r="486" spans="2:8" x14ac:dyDescent="0.25">
      <c r="B486" s="171"/>
      <c r="H486" s="154"/>
    </row>
    <row r="487" spans="2:8" x14ac:dyDescent="0.25">
      <c r="B487" s="171"/>
      <c r="H487" s="154"/>
    </row>
    <row r="488" spans="2:8" x14ac:dyDescent="0.25">
      <c r="B488" s="171"/>
      <c r="H488" s="154"/>
    </row>
    <row r="489" spans="2:8" x14ac:dyDescent="0.25">
      <c r="B489" s="171"/>
      <c r="H489" s="154"/>
    </row>
    <row r="490" spans="2:8" x14ac:dyDescent="0.25">
      <c r="B490" s="171"/>
      <c r="H490" s="154"/>
    </row>
    <row r="491" spans="2:8" x14ac:dyDescent="0.25">
      <c r="B491" s="171"/>
      <c r="H491" s="154"/>
    </row>
    <row r="492" spans="2:8" x14ac:dyDescent="0.25">
      <c r="B492" s="171"/>
      <c r="H492" s="154"/>
    </row>
    <row r="493" spans="2:8" x14ac:dyDescent="0.25">
      <c r="B493" s="171"/>
      <c r="H493" s="154"/>
    </row>
    <row r="494" spans="2:8" x14ac:dyDescent="0.25">
      <c r="B494" s="171"/>
      <c r="H494" s="154"/>
    </row>
    <row r="495" spans="2:8" x14ac:dyDescent="0.25">
      <c r="B495" s="171"/>
      <c r="H495" s="154"/>
    </row>
    <row r="496" spans="2:8" x14ac:dyDescent="0.25">
      <c r="B496" s="171"/>
      <c r="H496" s="154"/>
    </row>
    <row r="497" spans="2:8" x14ac:dyDescent="0.25">
      <c r="B497" s="171"/>
      <c r="H497" s="154"/>
    </row>
    <row r="498" spans="2:8" x14ac:dyDescent="0.25">
      <c r="B498" s="171"/>
      <c r="H498" s="154"/>
    </row>
    <row r="499" spans="2:8" x14ac:dyDescent="0.25">
      <c r="B499" s="171"/>
      <c r="H499" s="154"/>
    </row>
    <row r="500" spans="2:8" x14ac:dyDescent="0.25">
      <c r="B500" s="171"/>
      <c r="H500" s="154"/>
    </row>
    <row r="501" spans="2:8" x14ac:dyDescent="0.25">
      <c r="B501" s="171"/>
      <c r="H501" s="154"/>
    </row>
    <row r="502" spans="2:8" x14ac:dyDescent="0.25">
      <c r="B502" s="171"/>
      <c r="H502" s="154"/>
    </row>
    <row r="503" spans="2:8" x14ac:dyDescent="0.25">
      <c r="B503" s="171"/>
      <c r="H503" s="154"/>
    </row>
    <row r="504" spans="2:8" x14ac:dyDescent="0.25">
      <c r="B504" s="171"/>
      <c r="H504" s="154"/>
    </row>
    <row r="505" spans="2:8" x14ac:dyDescent="0.25">
      <c r="B505" s="171"/>
      <c r="H505" s="154"/>
    </row>
    <row r="506" spans="2:8" x14ac:dyDescent="0.25">
      <c r="B506" s="171"/>
      <c r="H506" s="154"/>
    </row>
    <row r="507" spans="2:8" x14ac:dyDescent="0.25">
      <c r="B507" s="171"/>
      <c r="H507" s="154"/>
    </row>
    <row r="508" spans="2:8" x14ac:dyDescent="0.25">
      <c r="B508" s="171"/>
      <c r="H508" s="154"/>
    </row>
    <row r="509" spans="2:8" x14ac:dyDescent="0.25">
      <c r="B509" s="171"/>
      <c r="H509" s="154"/>
    </row>
    <row r="510" spans="2:8" x14ac:dyDescent="0.25">
      <c r="B510" s="171"/>
      <c r="H510" s="154"/>
    </row>
    <row r="511" spans="2:8" x14ac:dyDescent="0.25">
      <c r="B511" s="171"/>
      <c r="H511" s="154"/>
    </row>
    <row r="512" spans="2:8" x14ac:dyDescent="0.25">
      <c r="B512" s="171"/>
      <c r="H512" s="154"/>
    </row>
    <row r="513" spans="2:8" x14ac:dyDescent="0.25">
      <c r="B513" s="171"/>
      <c r="H513" s="154"/>
    </row>
    <row r="514" spans="2:8" x14ac:dyDescent="0.25">
      <c r="B514" s="171"/>
      <c r="H514" s="154"/>
    </row>
    <row r="515" spans="2:8" x14ac:dyDescent="0.25">
      <c r="B515" s="171"/>
      <c r="H515" s="154"/>
    </row>
    <row r="516" spans="2:8" x14ac:dyDescent="0.25">
      <c r="B516" s="171"/>
      <c r="H516" s="154"/>
    </row>
    <row r="517" spans="2:8" x14ac:dyDescent="0.25">
      <c r="B517" s="171"/>
      <c r="H517" s="154"/>
    </row>
    <row r="518" spans="2:8" x14ac:dyDescent="0.25">
      <c r="B518" s="171"/>
      <c r="H518" s="154"/>
    </row>
    <row r="519" spans="2:8" x14ac:dyDescent="0.25">
      <c r="B519" s="171"/>
      <c r="H519" s="154"/>
    </row>
    <row r="520" spans="2:8" x14ac:dyDescent="0.25">
      <c r="B520" s="171"/>
      <c r="H520" s="154"/>
    </row>
    <row r="521" spans="2:8" x14ac:dyDescent="0.25">
      <c r="B521" s="171"/>
      <c r="H521" s="154"/>
    </row>
    <row r="522" spans="2:8" x14ac:dyDescent="0.25">
      <c r="B522" s="171"/>
      <c r="H522" s="154"/>
    </row>
    <row r="523" spans="2:8" x14ac:dyDescent="0.25">
      <c r="B523" s="171"/>
      <c r="H523" s="154"/>
    </row>
    <row r="524" spans="2:8" x14ac:dyDescent="0.25">
      <c r="B524" s="171"/>
      <c r="H524" s="154"/>
    </row>
    <row r="525" spans="2:8" x14ac:dyDescent="0.25">
      <c r="B525" s="171"/>
      <c r="H525" s="154"/>
    </row>
    <row r="526" spans="2:8" x14ac:dyDescent="0.25">
      <c r="B526" s="171"/>
      <c r="H526" s="154"/>
    </row>
    <row r="527" spans="2:8" x14ac:dyDescent="0.25">
      <c r="B527" s="171"/>
      <c r="H527" s="154"/>
    </row>
    <row r="528" spans="2:8" x14ac:dyDescent="0.25">
      <c r="B528" s="171"/>
      <c r="H528" s="154"/>
    </row>
    <row r="529" spans="2:8" x14ac:dyDescent="0.25">
      <c r="B529" s="171"/>
      <c r="H529" s="154"/>
    </row>
    <row r="530" spans="2:8" x14ac:dyDescent="0.25">
      <c r="B530" s="171"/>
      <c r="H530" s="154"/>
    </row>
    <row r="531" spans="2:8" x14ac:dyDescent="0.25">
      <c r="B531" s="171"/>
      <c r="H531" s="154"/>
    </row>
    <row r="532" spans="2:8" x14ac:dyDescent="0.25">
      <c r="B532" s="171"/>
      <c r="H532" s="154"/>
    </row>
    <row r="533" spans="2:8" x14ac:dyDescent="0.25">
      <c r="B533" s="171"/>
      <c r="H533" s="154"/>
    </row>
    <row r="534" spans="2:8" x14ac:dyDescent="0.25">
      <c r="B534" s="171"/>
      <c r="H534" s="154"/>
    </row>
    <row r="535" spans="2:8" x14ac:dyDescent="0.25">
      <c r="B535" s="171"/>
      <c r="H535" s="154"/>
    </row>
    <row r="536" spans="2:8" x14ac:dyDescent="0.25">
      <c r="B536" s="171"/>
      <c r="H536" s="154"/>
    </row>
    <row r="537" spans="2:8" x14ac:dyDescent="0.25">
      <c r="B537" s="171"/>
      <c r="H537" s="154"/>
    </row>
    <row r="538" spans="2:8" x14ac:dyDescent="0.25">
      <c r="B538" s="171"/>
      <c r="H538" s="154"/>
    </row>
    <row r="539" spans="2:8" x14ac:dyDescent="0.25">
      <c r="B539" s="171"/>
      <c r="H539" s="154"/>
    </row>
    <row r="540" spans="2:8" x14ac:dyDescent="0.25">
      <c r="B540" s="171"/>
      <c r="H540" s="154"/>
    </row>
    <row r="541" spans="2:8" x14ac:dyDescent="0.25">
      <c r="B541" s="171"/>
      <c r="H541" s="154"/>
    </row>
    <row r="542" spans="2:8" x14ac:dyDescent="0.25">
      <c r="B542" s="171"/>
      <c r="H542" s="154"/>
    </row>
    <row r="543" spans="2:8" x14ac:dyDescent="0.25">
      <c r="B543" s="171"/>
      <c r="H543" s="154"/>
    </row>
    <row r="544" spans="2:8" x14ac:dyDescent="0.25">
      <c r="B544" s="171"/>
      <c r="H544" s="154"/>
    </row>
    <row r="545" spans="2:8" x14ac:dyDescent="0.25">
      <c r="B545" s="171"/>
      <c r="H545" s="154"/>
    </row>
    <row r="546" spans="2:8" x14ac:dyDescent="0.25">
      <c r="B546" s="171"/>
      <c r="H546" s="154"/>
    </row>
    <row r="547" spans="2:8" x14ac:dyDescent="0.25">
      <c r="B547" s="171"/>
      <c r="H547" s="154"/>
    </row>
    <row r="548" spans="2:8" x14ac:dyDescent="0.25">
      <c r="B548" s="171"/>
      <c r="H548" s="154"/>
    </row>
    <row r="549" spans="2:8" x14ac:dyDescent="0.25">
      <c r="B549" s="171"/>
      <c r="H549" s="154"/>
    </row>
    <row r="550" spans="2:8" x14ac:dyDescent="0.25">
      <c r="B550" s="171"/>
      <c r="H550" s="154"/>
    </row>
    <row r="551" spans="2:8" x14ac:dyDescent="0.25">
      <c r="B551" s="171"/>
      <c r="H551" s="154"/>
    </row>
    <row r="552" spans="2:8" x14ac:dyDescent="0.25">
      <c r="B552" s="171"/>
      <c r="H552" s="154"/>
    </row>
    <row r="553" spans="2:8" x14ac:dyDescent="0.25">
      <c r="B553" s="171"/>
      <c r="H553" s="154"/>
    </row>
    <row r="554" spans="2:8" x14ac:dyDescent="0.25">
      <c r="B554" s="171"/>
      <c r="H554" s="154"/>
    </row>
    <row r="555" spans="2:8" x14ac:dyDescent="0.25">
      <c r="B555" s="171"/>
      <c r="H555" s="154"/>
    </row>
    <row r="556" spans="2:8" x14ac:dyDescent="0.25">
      <c r="B556" s="171"/>
      <c r="H556" s="154"/>
    </row>
    <row r="557" spans="2:8" x14ac:dyDescent="0.25">
      <c r="B557" s="171"/>
      <c r="H557" s="154"/>
    </row>
    <row r="558" spans="2:8" x14ac:dyDescent="0.25">
      <c r="B558" s="171"/>
      <c r="H558" s="154"/>
    </row>
    <row r="559" spans="2:8" x14ac:dyDescent="0.25">
      <c r="B559" s="171"/>
      <c r="H559" s="154"/>
    </row>
    <row r="560" spans="2:8" x14ac:dyDescent="0.25">
      <c r="B560" s="171"/>
      <c r="H560" s="154"/>
    </row>
    <row r="561" spans="2:8" x14ac:dyDescent="0.25">
      <c r="B561" s="171"/>
      <c r="H561" s="154"/>
    </row>
    <row r="562" spans="2:8" x14ac:dyDescent="0.25">
      <c r="B562" s="171"/>
      <c r="H562" s="154"/>
    </row>
    <row r="563" spans="2:8" x14ac:dyDescent="0.25">
      <c r="B563" s="171"/>
      <c r="H563" s="154"/>
    </row>
    <row r="564" spans="2:8" x14ac:dyDescent="0.25">
      <c r="B564" s="171"/>
      <c r="H564" s="154"/>
    </row>
    <row r="565" spans="2:8" x14ac:dyDescent="0.25">
      <c r="B565" s="171"/>
      <c r="H565" s="154"/>
    </row>
    <row r="566" spans="2:8" x14ac:dyDescent="0.25">
      <c r="B566" s="171"/>
      <c r="H566" s="154"/>
    </row>
    <row r="567" spans="2:8" x14ac:dyDescent="0.25">
      <c r="B567" s="171"/>
      <c r="H567" s="154"/>
    </row>
    <row r="568" spans="2:8" x14ac:dyDescent="0.25">
      <c r="B568" s="171"/>
      <c r="H568" s="154"/>
    </row>
    <row r="569" spans="2:8" x14ac:dyDescent="0.25">
      <c r="B569" s="171"/>
      <c r="H569" s="154"/>
    </row>
    <row r="570" spans="2:8" x14ac:dyDescent="0.25">
      <c r="B570" s="171"/>
      <c r="H570" s="154"/>
    </row>
    <row r="571" spans="2:8" x14ac:dyDescent="0.25">
      <c r="B571" s="171"/>
      <c r="H571" s="154"/>
    </row>
    <row r="572" spans="2:8" x14ac:dyDescent="0.25">
      <c r="B572" s="171"/>
      <c r="H572" s="154"/>
    </row>
    <row r="573" spans="2:8" x14ac:dyDescent="0.25">
      <c r="B573" s="171"/>
      <c r="H573" s="154"/>
    </row>
    <row r="574" spans="2:8" x14ac:dyDescent="0.25">
      <c r="B574" s="171"/>
      <c r="H574" s="154"/>
    </row>
    <row r="575" spans="2:8" x14ac:dyDescent="0.25">
      <c r="B575" s="171"/>
      <c r="H575" s="154"/>
    </row>
    <row r="576" spans="2:8" x14ac:dyDescent="0.25">
      <c r="B576" s="171"/>
      <c r="H576" s="154"/>
    </row>
    <row r="577" spans="2:8" x14ac:dyDescent="0.25">
      <c r="B577" s="171"/>
      <c r="H577" s="154"/>
    </row>
    <row r="578" spans="2:8" x14ac:dyDescent="0.25">
      <c r="B578" s="171"/>
      <c r="H578" s="154"/>
    </row>
    <row r="579" spans="2:8" x14ac:dyDescent="0.25">
      <c r="B579" s="171"/>
      <c r="H579" s="154"/>
    </row>
    <row r="580" spans="2:8" x14ac:dyDescent="0.25">
      <c r="B580" s="171"/>
      <c r="H580" s="154"/>
    </row>
    <row r="581" spans="2:8" x14ac:dyDescent="0.25">
      <c r="B581" s="171"/>
      <c r="H581" s="154"/>
    </row>
    <row r="582" spans="2:8" x14ac:dyDescent="0.25">
      <c r="B582" s="171"/>
      <c r="H582" s="154"/>
    </row>
    <row r="583" spans="2:8" x14ac:dyDescent="0.25">
      <c r="B583" s="171"/>
      <c r="H583" s="154"/>
    </row>
    <row r="584" spans="2:8" x14ac:dyDescent="0.25">
      <c r="B584" s="171"/>
      <c r="H584" s="154"/>
    </row>
    <row r="585" spans="2:8" x14ac:dyDescent="0.25">
      <c r="B585" s="171"/>
      <c r="H585" s="154"/>
    </row>
    <row r="586" spans="2:8" x14ac:dyDescent="0.25">
      <c r="B586" s="171"/>
      <c r="H586" s="154"/>
    </row>
    <row r="587" spans="2:8" x14ac:dyDescent="0.25">
      <c r="B587" s="171"/>
      <c r="H587" s="154"/>
    </row>
    <row r="588" spans="2:8" x14ac:dyDescent="0.25">
      <c r="B588" s="171"/>
      <c r="H588" s="154"/>
    </row>
    <row r="589" spans="2:8" x14ac:dyDescent="0.25">
      <c r="B589" s="171"/>
      <c r="H589" s="154"/>
    </row>
    <row r="590" spans="2:8" x14ac:dyDescent="0.25">
      <c r="B590" s="171"/>
      <c r="H590" s="154"/>
    </row>
    <row r="591" spans="2:8" x14ac:dyDescent="0.25">
      <c r="B591" s="171"/>
      <c r="H591" s="154"/>
    </row>
    <row r="592" spans="2:8" x14ac:dyDescent="0.25">
      <c r="B592" s="171"/>
      <c r="H592" s="154"/>
    </row>
    <row r="593" spans="2:8" x14ac:dyDescent="0.25">
      <c r="B593" s="171"/>
      <c r="H593" s="154"/>
    </row>
    <row r="594" spans="2:8" x14ac:dyDescent="0.25">
      <c r="B594" s="171"/>
      <c r="H594" s="154"/>
    </row>
    <row r="595" spans="2:8" x14ac:dyDescent="0.25">
      <c r="B595" s="171"/>
      <c r="H595" s="154"/>
    </row>
    <row r="596" spans="2:8" x14ac:dyDescent="0.25">
      <c r="B596" s="171"/>
      <c r="H596" s="154"/>
    </row>
    <row r="597" spans="2:8" x14ac:dyDescent="0.25">
      <c r="B597" s="171"/>
      <c r="H597" s="154"/>
    </row>
    <row r="598" spans="2:8" x14ac:dyDescent="0.25">
      <c r="B598" s="171"/>
      <c r="H598" s="154"/>
    </row>
    <row r="599" spans="2:8" x14ac:dyDescent="0.25">
      <c r="B599" s="171"/>
      <c r="H599" s="154"/>
    </row>
    <row r="600" spans="2:8" x14ac:dyDescent="0.25">
      <c r="B600" s="171"/>
      <c r="H600" s="154"/>
    </row>
    <row r="601" spans="2:8" x14ac:dyDescent="0.25">
      <c r="B601" s="171"/>
      <c r="H601" s="154"/>
    </row>
    <row r="602" spans="2:8" x14ac:dyDescent="0.25">
      <c r="B602" s="171"/>
      <c r="H602" s="154"/>
    </row>
    <row r="603" spans="2:8" x14ac:dyDescent="0.25">
      <c r="B603" s="171"/>
      <c r="H603" s="154"/>
    </row>
    <row r="604" spans="2:8" x14ac:dyDescent="0.25">
      <c r="B604" s="171"/>
      <c r="H604" s="154"/>
    </row>
    <row r="605" spans="2:8" x14ac:dyDescent="0.25">
      <c r="B605" s="171"/>
      <c r="H605" s="154"/>
    </row>
    <row r="606" spans="2:8" x14ac:dyDescent="0.25">
      <c r="B606" s="171"/>
      <c r="H606" s="154"/>
    </row>
    <row r="607" spans="2:8" x14ac:dyDescent="0.25">
      <c r="B607" s="171"/>
      <c r="H607" s="154"/>
    </row>
    <row r="608" spans="2:8" x14ac:dyDescent="0.25">
      <c r="B608" s="171"/>
    </row>
    <row r="609" spans="2:2" x14ac:dyDescent="0.25">
      <c r="B609" s="171"/>
    </row>
    <row r="610" spans="2:2" x14ac:dyDescent="0.25">
      <c r="B610" s="171"/>
    </row>
    <row r="611" spans="2:2" x14ac:dyDescent="0.25">
      <c r="B611" s="171"/>
    </row>
    <row r="612" spans="2:2" x14ac:dyDescent="0.25">
      <c r="B612" s="171"/>
    </row>
    <row r="613" spans="2:2" x14ac:dyDescent="0.25">
      <c r="B613" s="171"/>
    </row>
    <row r="614" spans="2:2" x14ac:dyDescent="0.25">
      <c r="B614" s="171"/>
    </row>
    <row r="615" spans="2:2" x14ac:dyDescent="0.25">
      <c r="B615" s="171"/>
    </row>
    <row r="616" spans="2:2" x14ac:dyDescent="0.25">
      <c r="B616" s="171"/>
    </row>
    <row r="617" spans="2:2" x14ac:dyDescent="0.25">
      <c r="B617" s="171"/>
    </row>
    <row r="618" spans="2:2" x14ac:dyDescent="0.25">
      <c r="B618" s="171"/>
    </row>
    <row r="619" spans="2:2" x14ac:dyDescent="0.25">
      <c r="B619" s="171"/>
    </row>
    <row r="620" spans="2:2" x14ac:dyDescent="0.25">
      <c r="B620" s="171"/>
    </row>
    <row r="621" spans="2:2" x14ac:dyDescent="0.25">
      <c r="B621" s="171"/>
    </row>
    <row r="622" spans="2:2" x14ac:dyDescent="0.25">
      <c r="B622" s="171"/>
    </row>
    <row r="623" spans="2:2" x14ac:dyDescent="0.25">
      <c r="B623" s="171"/>
    </row>
    <row r="624" spans="2:2" x14ac:dyDescent="0.25">
      <c r="B624" s="171"/>
    </row>
    <row r="625" spans="2:2" x14ac:dyDescent="0.25">
      <c r="B625" s="171"/>
    </row>
    <row r="626" spans="2:2" x14ac:dyDescent="0.25">
      <c r="B626" s="171"/>
    </row>
    <row r="627" spans="2:2" x14ac:dyDescent="0.25">
      <c r="B627" s="171"/>
    </row>
    <row r="628" spans="2:2" x14ac:dyDescent="0.25">
      <c r="B628" s="171"/>
    </row>
    <row r="629" spans="2:2" x14ac:dyDescent="0.25">
      <c r="B629" s="171"/>
    </row>
    <row r="630" spans="2:2" x14ac:dyDescent="0.25">
      <c r="B630" s="171"/>
    </row>
    <row r="631" spans="2:2" x14ac:dyDescent="0.25">
      <c r="B631" s="171"/>
    </row>
    <row r="632" spans="2:2" x14ac:dyDescent="0.25">
      <c r="B632" s="171"/>
    </row>
    <row r="633" spans="2:2" x14ac:dyDescent="0.25">
      <c r="B633" s="171"/>
    </row>
    <row r="634" spans="2:2" x14ac:dyDescent="0.25">
      <c r="B634" s="171"/>
    </row>
    <row r="635" spans="2:2" x14ac:dyDescent="0.25">
      <c r="B635" s="171"/>
    </row>
    <row r="636" spans="2:2" x14ac:dyDescent="0.25">
      <c r="B636" s="171"/>
    </row>
    <row r="637" spans="2:2" x14ac:dyDescent="0.25">
      <c r="B637" s="171"/>
    </row>
    <row r="638" spans="2:2" x14ac:dyDescent="0.25">
      <c r="B638" s="171"/>
    </row>
    <row r="639" spans="2:2" x14ac:dyDescent="0.25">
      <c r="B639" s="171"/>
    </row>
    <row r="640" spans="2:2" x14ac:dyDescent="0.25">
      <c r="B640" s="171"/>
    </row>
    <row r="641" spans="2:2" x14ac:dyDescent="0.25">
      <c r="B641" s="171"/>
    </row>
    <row r="642" spans="2:2" x14ac:dyDescent="0.25">
      <c r="B642" s="171"/>
    </row>
    <row r="643" spans="2:2" x14ac:dyDescent="0.25">
      <c r="B643" s="171"/>
    </row>
    <row r="644" spans="2:2" x14ac:dyDescent="0.25">
      <c r="B644" s="171"/>
    </row>
    <row r="645" spans="2:2" x14ac:dyDescent="0.25">
      <c r="B645" s="171"/>
    </row>
    <row r="646" spans="2:2" x14ac:dyDescent="0.25">
      <c r="B646" s="171"/>
    </row>
    <row r="647" spans="2:2" x14ac:dyDescent="0.25">
      <c r="B647" s="171"/>
    </row>
    <row r="648" spans="2:2" x14ac:dyDescent="0.25">
      <c r="B648" s="171"/>
    </row>
    <row r="649" spans="2:2" x14ac:dyDescent="0.25">
      <c r="B649" s="171"/>
    </row>
    <row r="650" spans="2:2" x14ac:dyDescent="0.25">
      <c r="B650" s="171"/>
    </row>
    <row r="651" spans="2:2" x14ac:dyDescent="0.25">
      <c r="B651" s="171"/>
    </row>
    <row r="652" spans="2:2" x14ac:dyDescent="0.25">
      <c r="B652" s="171"/>
    </row>
    <row r="653" spans="2:2" x14ac:dyDescent="0.25">
      <c r="B653" s="171"/>
    </row>
    <row r="654" spans="2:2" x14ac:dyDescent="0.25">
      <c r="B654" s="171"/>
    </row>
    <row r="655" spans="2:2" x14ac:dyDescent="0.25">
      <c r="B655" s="171"/>
    </row>
    <row r="656" spans="2:2" x14ac:dyDescent="0.25">
      <c r="B656" s="171"/>
    </row>
    <row r="657" spans="2:2" x14ac:dyDescent="0.25">
      <c r="B657" s="171"/>
    </row>
    <row r="658" spans="2:2" x14ac:dyDescent="0.25">
      <c r="B658" s="171"/>
    </row>
    <row r="659" spans="2:2" x14ac:dyDescent="0.25">
      <c r="B659" s="171"/>
    </row>
    <row r="660" spans="2:2" x14ac:dyDescent="0.25">
      <c r="B660" s="171"/>
    </row>
    <row r="661" spans="2:2" x14ac:dyDescent="0.25">
      <c r="B661" s="171"/>
    </row>
    <row r="662" spans="2:2" x14ac:dyDescent="0.25">
      <c r="B662" s="171"/>
    </row>
    <row r="663" spans="2:2" x14ac:dyDescent="0.25">
      <c r="B663" s="171"/>
    </row>
    <row r="664" spans="2:2" x14ac:dyDescent="0.25">
      <c r="B664" s="171"/>
    </row>
    <row r="665" spans="2:2" x14ac:dyDescent="0.25">
      <c r="B665" s="171"/>
    </row>
    <row r="666" spans="2:2" x14ac:dyDescent="0.25">
      <c r="B666" s="171"/>
    </row>
    <row r="667" spans="2:2" x14ac:dyDescent="0.25">
      <c r="B667" s="171"/>
    </row>
    <row r="668" spans="2:2" x14ac:dyDescent="0.25">
      <c r="B668" s="171"/>
    </row>
    <row r="669" spans="2:2" x14ac:dyDescent="0.25">
      <c r="B669" s="171"/>
    </row>
    <row r="670" spans="2:2" x14ac:dyDescent="0.25">
      <c r="B670" s="171"/>
    </row>
    <row r="671" spans="2:2" x14ac:dyDescent="0.25">
      <c r="B671" s="171"/>
    </row>
    <row r="672" spans="2:2" x14ac:dyDescent="0.25">
      <c r="B672" s="171"/>
    </row>
    <row r="673" spans="2:2" x14ac:dyDescent="0.25">
      <c r="B673" s="171"/>
    </row>
    <row r="674" spans="2:2" x14ac:dyDescent="0.25">
      <c r="B674" s="171"/>
    </row>
    <row r="675" spans="2:2" x14ac:dyDescent="0.25">
      <c r="B675" s="171"/>
    </row>
    <row r="676" spans="2:2" x14ac:dyDescent="0.25">
      <c r="B676" s="171"/>
    </row>
    <row r="677" spans="2:2" x14ac:dyDescent="0.25">
      <c r="B677" s="171"/>
    </row>
    <row r="678" spans="2:2" x14ac:dyDescent="0.25">
      <c r="B678" s="171"/>
    </row>
    <row r="679" spans="2:2" x14ac:dyDescent="0.25">
      <c r="B679" s="171"/>
    </row>
    <row r="680" spans="2:2" x14ac:dyDescent="0.25">
      <c r="B680" s="171"/>
    </row>
    <row r="681" spans="2:2" x14ac:dyDescent="0.25">
      <c r="B681" s="171"/>
    </row>
    <row r="682" spans="2:2" x14ac:dyDescent="0.25">
      <c r="B682" s="171"/>
    </row>
    <row r="683" spans="2:2" x14ac:dyDescent="0.25">
      <c r="B683" s="171"/>
    </row>
    <row r="684" spans="2:2" x14ac:dyDescent="0.25">
      <c r="B684" s="171"/>
    </row>
    <row r="685" spans="2:2" x14ac:dyDescent="0.25">
      <c r="B685" s="171"/>
    </row>
    <row r="686" spans="2:2" x14ac:dyDescent="0.25">
      <c r="B686" s="171"/>
    </row>
    <row r="687" spans="2:2" x14ac:dyDescent="0.25">
      <c r="B687" s="171"/>
    </row>
    <row r="688" spans="2:2" x14ac:dyDescent="0.25">
      <c r="B688" s="171"/>
    </row>
    <row r="689" spans="2:2" x14ac:dyDescent="0.25">
      <c r="B689" s="171"/>
    </row>
    <row r="690" spans="2:2" x14ac:dyDescent="0.25">
      <c r="B690" s="171"/>
    </row>
    <row r="691" spans="2:2" x14ac:dyDescent="0.25">
      <c r="B691" s="171"/>
    </row>
    <row r="692" spans="2:2" x14ac:dyDescent="0.25">
      <c r="B692" s="171"/>
    </row>
    <row r="693" spans="2:2" x14ac:dyDescent="0.25">
      <c r="B693" s="171"/>
    </row>
    <row r="694" spans="2:2" x14ac:dyDescent="0.25">
      <c r="B694" s="171"/>
    </row>
    <row r="695" spans="2:2" x14ac:dyDescent="0.25">
      <c r="B695" s="171"/>
    </row>
    <row r="696" spans="2:2" x14ac:dyDescent="0.25">
      <c r="B696" s="171"/>
    </row>
    <row r="697" spans="2:2" x14ac:dyDescent="0.25">
      <c r="B697" s="171"/>
    </row>
    <row r="698" spans="2:2" x14ac:dyDescent="0.25">
      <c r="B698" s="171"/>
    </row>
    <row r="699" spans="2:2" x14ac:dyDescent="0.25">
      <c r="B699" s="171"/>
    </row>
    <row r="700" spans="2:2" x14ac:dyDescent="0.25">
      <c r="B700" s="171"/>
    </row>
    <row r="701" spans="2:2" x14ac:dyDescent="0.25">
      <c r="B701" s="171"/>
    </row>
    <row r="702" spans="2:2" x14ac:dyDescent="0.25">
      <c r="B702" s="171"/>
    </row>
    <row r="703" spans="2:2" x14ac:dyDescent="0.25">
      <c r="B703" s="171"/>
    </row>
    <row r="704" spans="2:2" x14ac:dyDescent="0.25">
      <c r="B704" s="171"/>
    </row>
    <row r="705" spans="2:2" x14ac:dyDescent="0.25">
      <c r="B705" s="171"/>
    </row>
    <row r="706" spans="2:2" x14ac:dyDescent="0.25">
      <c r="B706" s="171"/>
    </row>
    <row r="707" spans="2:2" x14ac:dyDescent="0.25">
      <c r="B707" s="171"/>
    </row>
    <row r="708" spans="2:2" x14ac:dyDescent="0.25">
      <c r="B708" s="171"/>
    </row>
    <row r="709" spans="2:2" x14ac:dyDescent="0.25">
      <c r="B709" s="171"/>
    </row>
    <row r="710" spans="2:2" x14ac:dyDescent="0.25">
      <c r="B710" s="171"/>
    </row>
    <row r="711" spans="2:2" x14ac:dyDescent="0.25">
      <c r="B711" s="171"/>
    </row>
    <row r="712" spans="2:2" x14ac:dyDescent="0.25">
      <c r="B712" s="171"/>
    </row>
    <row r="713" spans="2:2" x14ac:dyDescent="0.25">
      <c r="B713" s="171"/>
    </row>
    <row r="714" spans="2:2" x14ac:dyDescent="0.25">
      <c r="B714" s="171"/>
    </row>
    <row r="715" spans="2:2" x14ac:dyDescent="0.25">
      <c r="B715" s="171"/>
    </row>
    <row r="716" spans="2:2" x14ac:dyDescent="0.25">
      <c r="B716" s="171"/>
    </row>
    <row r="717" spans="2:2" x14ac:dyDescent="0.25">
      <c r="B717" s="171"/>
    </row>
    <row r="718" spans="2:2" x14ac:dyDescent="0.25">
      <c r="B718" s="171"/>
    </row>
    <row r="719" spans="2:2" x14ac:dyDescent="0.25">
      <c r="B719" s="171"/>
    </row>
    <row r="720" spans="2:2" x14ac:dyDescent="0.25">
      <c r="B720" s="171"/>
    </row>
    <row r="721" spans="2:2" x14ac:dyDescent="0.25">
      <c r="B721" s="171"/>
    </row>
    <row r="722" spans="2:2" x14ac:dyDescent="0.25">
      <c r="B722" s="171"/>
    </row>
    <row r="723" spans="2:2" x14ac:dyDescent="0.25">
      <c r="B723" s="171"/>
    </row>
    <row r="724" spans="2:2" x14ac:dyDescent="0.25">
      <c r="B724" s="171"/>
    </row>
    <row r="725" spans="2:2" x14ac:dyDescent="0.25">
      <c r="B725" s="171"/>
    </row>
    <row r="726" spans="2:2" x14ac:dyDescent="0.25">
      <c r="B726" s="171"/>
    </row>
    <row r="727" spans="2:2" x14ac:dyDescent="0.25">
      <c r="B727" s="171"/>
    </row>
    <row r="728" spans="2:2" x14ac:dyDescent="0.25">
      <c r="B728" s="171"/>
    </row>
    <row r="729" spans="2:2" x14ac:dyDescent="0.25">
      <c r="B729" s="171"/>
    </row>
    <row r="730" spans="2:2" x14ac:dyDescent="0.25">
      <c r="B730" s="171"/>
    </row>
    <row r="731" spans="2:2" x14ac:dyDescent="0.25">
      <c r="B731" s="171"/>
    </row>
    <row r="732" spans="2:2" x14ac:dyDescent="0.25">
      <c r="B732" s="171"/>
    </row>
    <row r="733" spans="2:2" x14ac:dyDescent="0.25">
      <c r="B733" s="171"/>
    </row>
    <row r="734" spans="2:2" x14ac:dyDescent="0.25">
      <c r="B734" s="171"/>
    </row>
    <row r="735" spans="2:2" x14ac:dyDescent="0.25">
      <c r="B735" s="171"/>
    </row>
    <row r="736" spans="2:2" x14ac:dyDescent="0.25">
      <c r="B736" s="171"/>
    </row>
    <row r="737" spans="2:2" x14ac:dyDescent="0.25">
      <c r="B737" s="171"/>
    </row>
    <row r="738" spans="2:2" x14ac:dyDescent="0.25">
      <c r="B738" s="171"/>
    </row>
    <row r="739" spans="2:2" x14ac:dyDescent="0.25">
      <c r="B739" s="171"/>
    </row>
    <row r="740" spans="2:2" x14ac:dyDescent="0.25">
      <c r="B740" s="171"/>
    </row>
    <row r="741" spans="2:2" x14ac:dyDescent="0.25">
      <c r="B741" s="171"/>
    </row>
    <row r="742" spans="2:2" x14ac:dyDescent="0.25">
      <c r="B742" s="171"/>
    </row>
    <row r="743" spans="2:2" x14ac:dyDescent="0.25">
      <c r="B743" s="171"/>
    </row>
    <row r="744" spans="2:2" x14ac:dyDescent="0.25">
      <c r="B744" s="171"/>
    </row>
    <row r="745" spans="2:2" x14ac:dyDescent="0.25">
      <c r="B745" s="171"/>
    </row>
    <row r="746" spans="2:2" x14ac:dyDescent="0.25">
      <c r="B746" s="171"/>
    </row>
    <row r="747" spans="2:2" x14ac:dyDescent="0.25">
      <c r="B747" s="171"/>
    </row>
    <row r="748" spans="2:2" x14ac:dyDescent="0.25">
      <c r="B748" s="171"/>
    </row>
    <row r="749" spans="2:2" x14ac:dyDescent="0.25">
      <c r="B749" s="171"/>
    </row>
    <row r="750" spans="2:2" x14ac:dyDescent="0.25">
      <c r="B750" s="171"/>
    </row>
    <row r="751" spans="2:2" x14ac:dyDescent="0.25">
      <c r="B751" s="171"/>
    </row>
    <row r="752" spans="2:2" x14ac:dyDescent="0.25">
      <c r="B752" s="171"/>
    </row>
    <row r="753" spans="2:2" x14ac:dyDescent="0.25">
      <c r="B753" s="171"/>
    </row>
    <row r="754" spans="2:2" x14ac:dyDescent="0.25">
      <c r="B754" s="171"/>
    </row>
    <row r="755" spans="2:2" x14ac:dyDescent="0.25">
      <c r="B755" s="171"/>
    </row>
    <row r="756" spans="2:2" x14ac:dyDescent="0.25">
      <c r="B756" s="171"/>
    </row>
    <row r="757" spans="2:2" x14ac:dyDescent="0.25">
      <c r="B757" s="171"/>
    </row>
    <row r="758" spans="2:2" x14ac:dyDescent="0.25">
      <c r="B758" s="171"/>
    </row>
    <row r="759" spans="2:2" x14ac:dyDescent="0.25">
      <c r="B759" s="171"/>
    </row>
    <row r="760" spans="2:2" x14ac:dyDescent="0.25">
      <c r="B760" s="171"/>
    </row>
    <row r="761" spans="2:2" x14ac:dyDescent="0.25">
      <c r="B761" s="171"/>
    </row>
    <row r="762" spans="2:2" x14ac:dyDescent="0.25">
      <c r="B762" s="171"/>
    </row>
    <row r="763" spans="2:2" x14ac:dyDescent="0.25">
      <c r="B763" s="171"/>
    </row>
    <row r="764" spans="2:2" x14ac:dyDescent="0.25">
      <c r="B764" s="171"/>
    </row>
    <row r="765" spans="2:2" x14ac:dyDescent="0.25">
      <c r="B765" s="171"/>
    </row>
    <row r="766" spans="2:2" x14ac:dyDescent="0.25">
      <c r="B766" s="171"/>
    </row>
    <row r="767" spans="2:2" x14ac:dyDescent="0.25">
      <c r="B767" s="171"/>
    </row>
    <row r="768" spans="2:2" x14ac:dyDescent="0.25">
      <c r="B768" s="171"/>
    </row>
    <row r="769" spans="2:2" x14ac:dyDescent="0.25">
      <c r="B769" s="171"/>
    </row>
    <row r="770" spans="2:2" x14ac:dyDescent="0.25">
      <c r="B770" s="171"/>
    </row>
    <row r="771" spans="2:2" x14ac:dyDescent="0.25">
      <c r="B771" s="171"/>
    </row>
    <row r="772" spans="2:2" x14ac:dyDescent="0.25">
      <c r="B772" s="171"/>
    </row>
    <row r="773" spans="2:2" x14ac:dyDescent="0.25">
      <c r="B773" s="171"/>
    </row>
    <row r="774" spans="2:2" x14ac:dyDescent="0.25">
      <c r="B774" s="171"/>
    </row>
  </sheetData>
  <mergeCells count="4">
    <mergeCell ref="A2:C3"/>
    <mergeCell ref="D1:F2"/>
    <mergeCell ref="D3:F3"/>
    <mergeCell ref="A1:C1"/>
  </mergeCells>
  <dataValidations count="1">
    <dataValidation type="decimal" operator="greaterThanOrEqual" allowBlank="1" showInputMessage="1" showErrorMessage="1" sqref="F31:F67" xr:uid="{E35F5C9C-DBA3-465C-8339-94C749D04394}">
      <formula1>0</formula1>
    </dataValidation>
  </dataValidations>
  <printOptions horizontalCentered="1"/>
  <pageMargins left="0.70866141732283472" right="0.19685039370078741" top="0.74803149606299213" bottom="0.74803149606299213" header="0.31496062992125984" footer="0.31496062992125984"/>
  <pageSetup paperSize="9" scale="99"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A6E0-A8B9-42FF-B537-C865D00CA69A}">
  <sheetPr>
    <tabColor rgb="FF0070C0"/>
    <pageSetUpPr fitToPage="1"/>
  </sheetPr>
  <dimension ref="A1:L997"/>
  <sheetViews>
    <sheetView showZeros="0" view="pageBreakPreview" topLeftCell="A166" zoomScale="85" zoomScaleNormal="120" zoomScaleSheetLayoutView="85" workbookViewId="0">
      <selection activeCell="V198" sqref="V198"/>
    </sheetView>
  </sheetViews>
  <sheetFormatPr defaultColWidth="9.28515625" defaultRowHeight="13.5" x14ac:dyDescent="0.25"/>
  <cols>
    <col min="1" max="1" width="4.7109375" style="281" bestFit="1" customWidth="1"/>
    <col min="2" max="2" width="2.7109375" style="125" bestFit="1" customWidth="1"/>
    <col min="3" max="3" width="47.7109375" style="121" customWidth="1"/>
    <col min="4" max="4" width="9" style="277" customWidth="1"/>
    <col min="5" max="5" width="11.28515625" style="122" customWidth="1"/>
    <col min="6" max="6" width="10.7109375" style="123" customWidth="1"/>
    <col min="7" max="7" width="14.42578125" style="118" bestFit="1" customWidth="1"/>
    <col min="8" max="8" width="5.7109375" style="118" bestFit="1" customWidth="1"/>
    <col min="9" max="10" width="7" style="118" bestFit="1" customWidth="1"/>
    <col min="11" max="11" width="10" style="118" bestFit="1" customWidth="1"/>
    <col min="12" max="12" width="7" style="69" bestFit="1" customWidth="1"/>
    <col min="13" max="16384" width="9.28515625" style="69"/>
  </cols>
  <sheetData>
    <row r="1" spans="1:11" ht="12.75" customHeight="1" x14ac:dyDescent="0.25">
      <c r="A1" s="286" t="s">
        <v>0</v>
      </c>
      <c r="B1" s="287"/>
      <c r="C1" s="288"/>
      <c r="D1" s="289" t="s">
        <v>24</v>
      </c>
      <c r="E1" s="290"/>
      <c r="F1" s="291"/>
      <c r="G1" s="68" t="s">
        <v>19</v>
      </c>
      <c r="H1" s="69"/>
      <c r="I1" s="69"/>
      <c r="J1" s="69"/>
      <c r="K1" s="69"/>
    </row>
    <row r="2" spans="1:11" ht="12.75" customHeight="1" x14ac:dyDescent="0.25">
      <c r="A2" s="295" t="s">
        <v>355</v>
      </c>
      <c r="B2" s="296"/>
      <c r="C2" s="297"/>
      <c r="D2" s="292"/>
      <c r="E2" s="293"/>
      <c r="F2" s="294"/>
      <c r="G2" s="70" t="s">
        <v>230</v>
      </c>
      <c r="H2" s="69"/>
      <c r="I2" s="69"/>
      <c r="J2" s="69"/>
      <c r="K2" s="69"/>
    </row>
    <row r="3" spans="1:11" x14ac:dyDescent="0.25">
      <c r="A3" s="298"/>
      <c r="B3" s="299"/>
      <c r="C3" s="300"/>
      <c r="D3" s="301" t="s">
        <v>25</v>
      </c>
      <c r="E3" s="302"/>
      <c r="F3" s="303"/>
      <c r="G3" s="71"/>
      <c r="H3" s="69"/>
      <c r="I3" s="69"/>
      <c r="J3" s="69"/>
      <c r="K3" s="69"/>
    </row>
    <row r="4" spans="1:11" s="74" customFormat="1" x14ac:dyDescent="0.25">
      <c r="A4" s="72" t="s">
        <v>164</v>
      </c>
      <c r="B4" s="73"/>
      <c r="C4" s="74" t="s">
        <v>162</v>
      </c>
      <c r="D4" s="249"/>
      <c r="E4" s="127"/>
      <c r="F4" s="128"/>
      <c r="G4" s="129"/>
      <c r="H4" s="77"/>
      <c r="I4" s="77"/>
      <c r="J4" s="77"/>
      <c r="K4" s="77"/>
    </row>
    <row r="5" spans="1:11" ht="14.25" thickBot="1" x14ac:dyDescent="0.3">
      <c r="A5" s="250" t="s">
        <v>1</v>
      </c>
      <c r="B5" s="251"/>
      <c r="C5" s="252" t="s">
        <v>2</v>
      </c>
      <c r="D5" s="253" t="s">
        <v>3</v>
      </c>
      <c r="E5" s="254" t="s">
        <v>4</v>
      </c>
      <c r="F5" s="255" t="s">
        <v>5</v>
      </c>
      <c r="G5" s="255" t="s">
        <v>6</v>
      </c>
    </row>
    <row r="6" spans="1:11" ht="13.5" customHeight="1" thickTop="1" x14ac:dyDescent="0.25">
      <c r="A6" s="256"/>
      <c r="B6" s="257"/>
      <c r="C6" s="258" t="s">
        <v>23</v>
      </c>
      <c r="D6" s="189"/>
      <c r="E6" s="103"/>
      <c r="F6" s="259"/>
      <c r="G6" s="259"/>
    </row>
    <row r="7" spans="1:11" ht="13.5" customHeight="1" x14ac:dyDescent="0.25">
      <c r="A7" s="256"/>
      <c r="B7" s="257"/>
      <c r="C7" s="258" t="s">
        <v>177</v>
      </c>
      <c r="D7" s="189"/>
      <c r="E7" s="103"/>
      <c r="F7" s="259"/>
      <c r="G7" s="259"/>
    </row>
    <row r="8" spans="1:11" ht="13.5" customHeight="1" x14ac:dyDescent="0.25">
      <c r="A8" s="256"/>
      <c r="B8" s="257"/>
      <c r="C8" s="258" t="s">
        <v>178</v>
      </c>
      <c r="D8" s="189"/>
      <c r="E8" s="103"/>
      <c r="F8" s="259"/>
      <c r="G8" s="259"/>
    </row>
    <row r="9" spans="1:11" ht="13.5" customHeight="1" x14ac:dyDescent="0.25">
      <c r="A9" s="256"/>
      <c r="B9" s="257"/>
      <c r="C9" s="258" t="s">
        <v>174</v>
      </c>
      <c r="D9" s="189"/>
      <c r="E9" s="103"/>
      <c r="F9" s="259"/>
      <c r="G9" s="259"/>
    </row>
    <row r="10" spans="1:11" ht="13.5" customHeight="1" x14ac:dyDescent="0.25">
      <c r="A10" s="256"/>
      <c r="B10" s="257"/>
      <c r="C10" s="258" t="s">
        <v>179</v>
      </c>
      <c r="D10" s="189"/>
      <c r="E10" s="103"/>
      <c r="F10" s="259"/>
      <c r="G10" s="259"/>
    </row>
    <row r="11" spans="1:11" ht="13.5" customHeight="1" x14ac:dyDescent="0.25">
      <c r="A11" s="256"/>
      <c r="B11" s="257"/>
      <c r="C11" s="258" t="s">
        <v>180</v>
      </c>
      <c r="D11" s="189"/>
      <c r="E11" s="103"/>
      <c r="F11" s="259"/>
      <c r="G11" s="259"/>
    </row>
    <row r="12" spans="1:11" ht="13.5" customHeight="1" x14ac:dyDescent="0.25">
      <c r="A12" s="256"/>
      <c r="B12" s="257"/>
      <c r="C12" s="258" t="s">
        <v>181</v>
      </c>
      <c r="D12" s="189"/>
      <c r="E12" s="103"/>
      <c r="F12" s="259"/>
      <c r="G12" s="259"/>
    </row>
    <row r="13" spans="1:11" ht="13.5" customHeight="1" x14ac:dyDescent="0.25">
      <c r="A13" s="256"/>
      <c r="B13" s="257"/>
      <c r="C13" s="258" t="s">
        <v>182</v>
      </c>
      <c r="D13" s="189"/>
      <c r="E13" s="103"/>
      <c r="F13" s="259"/>
      <c r="G13" s="259"/>
    </row>
    <row r="14" spans="1:11" ht="13.5" customHeight="1" x14ac:dyDescent="0.25">
      <c r="A14" s="256"/>
      <c r="B14" s="257"/>
      <c r="C14" s="258" t="s">
        <v>183</v>
      </c>
      <c r="D14" s="189"/>
      <c r="E14" s="103"/>
      <c r="F14" s="259"/>
      <c r="G14" s="259"/>
    </row>
    <row r="15" spans="1:11" ht="13.5" customHeight="1" x14ac:dyDescent="0.25">
      <c r="A15" s="256"/>
      <c r="B15" s="257"/>
      <c r="C15" s="258" t="s">
        <v>184</v>
      </c>
      <c r="D15" s="189"/>
      <c r="E15" s="103"/>
      <c r="F15" s="259"/>
      <c r="G15" s="259"/>
    </row>
    <row r="16" spans="1:11" ht="13.5" customHeight="1" x14ac:dyDescent="0.25">
      <c r="A16" s="256"/>
      <c r="B16" s="257"/>
      <c r="C16" s="258" t="s">
        <v>185</v>
      </c>
      <c r="D16" s="189"/>
      <c r="E16" s="103"/>
      <c r="F16" s="259"/>
      <c r="G16" s="259"/>
    </row>
    <row r="17" spans="1:7" ht="13.5" customHeight="1" x14ac:dyDescent="0.25">
      <c r="A17" s="256"/>
      <c r="B17" s="257"/>
      <c r="C17" s="258" t="s">
        <v>186</v>
      </c>
      <c r="D17" s="189"/>
      <c r="E17" s="103"/>
      <c r="F17" s="259"/>
      <c r="G17" s="259"/>
    </row>
    <row r="18" spans="1:7" ht="13.5" customHeight="1" x14ac:dyDescent="0.25">
      <c r="A18" s="256"/>
      <c r="B18" s="257"/>
      <c r="C18" s="258" t="s">
        <v>187</v>
      </c>
      <c r="D18" s="189"/>
      <c r="E18" s="103"/>
      <c r="F18" s="259"/>
      <c r="G18" s="259"/>
    </row>
    <row r="19" spans="1:7" ht="13.5" customHeight="1" x14ac:dyDescent="0.25">
      <c r="A19" s="256"/>
      <c r="B19" s="257"/>
      <c r="C19" s="258" t="s">
        <v>188</v>
      </c>
      <c r="D19" s="189"/>
      <c r="E19" s="103"/>
      <c r="F19" s="259"/>
      <c r="G19" s="259"/>
    </row>
    <row r="20" spans="1:7" ht="13.5" customHeight="1" x14ac:dyDescent="0.25">
      <c r="A20" s="256"/>
      <c r="B20" s="257"/>
      <c r="C20" s="258" t="s">
        <v>189</v>
      </c>
      <c r="D20" s="189"/>
      <c r="E20" s="103"/>
      <c r="F20" s="259"/>
      <c r="G20" s="259"/>
    </row>
    <row r="21" spans="1:7" ht="13.5" customHeight="1" x14ac:dyDescent="0.25">
      <c r="A21" s="256"/>
      <c r="B21" s="257"/>
      <c r="C21" s="258" t="s">
        <v>190</v>
      </c>
      <c r="D21" s="189"/>
      <c r="E21" s="103"/>
      <c r="F21" s="259"/>
      <c r="G21" s="259"/>
    </row>
    <row r="22" spans="1:7" ht="13.5" customHeight="1" x14ac:dyDescent="0.25">
      <c r="A22" s="256"/>
      <c r="B22" s="257"/>
      <c r="C22" s="258" t="s">
        <v>191</v>
      </c>
      <c r="D22" s="189"/>
      <c r="E22" s="103"/>
      <c r="F22" s="259"/>
      <c r="G22" s="259"/>
    </row>
    <row r="23" spans="1:7" ht="13.5" customHeight="1" x14ac:dyDescent="0.25">
      <c r="A23" s="256"/>
      <c r="B23" s="257"/>
      <c r="C23" s="258" t="s">
        <v>192</v>
      </c>
      <c r="D23" s="189"/>
      <c r="E23" s="103"/>
      <c r="F23" s="259"/>
      <c r="G23" s="259"/>
    </row>
    <row r="24" spans="1:7" ht="13.5" customHeight="1" x14ac:dyDescent="0.25">
      <c r="A24" s="256"/>
      <c r="B24" s="257"/>
      <c r="C24" s="258" t="s">
        <v>203</v>
      </c>
      <c r="D24" s="189"/>
      <c r="E24" s="103"/>
      <c r="F24" s="259"/>
      <c r="G24" s="259"/>
    </row>
    <row r="25" spans="1:7" ht="13.5" customHeight="1" x14ac:dyDescent="0.25">
      <c r="A25" s="256"/>
      <c r="B25" s="257"/>
      <c r="C25" s="258" t="s">
        <v>193</v>
      </c>
      <c r="D25" s="189"/>
      <c r="E25" s="103"/>
      <c r="F25" s="259"/>
      <c r="G25" s="259"/>
    </row>
    <row r="26" spans="1:7" ht="13.5" customHeight="1" x14ac:dyDescent="0.25">
      <c r="A26" s="256"/>
      <c r="B26" s="257"/>
      <c r="C26" s="258" t="s">
        <v>204</v>
      </c>
      <c r="D26" s="189"/>
      <c r="E26" s="103"/>
      <c r="F26" s="259"/>
      <c r="G26" s="259"/>
    </row>
    <row r="27" spans="1:7" ht="13.5" customHeight="1" x14ac:dyDescent="0.25">
      <c r="A27" s="256"/>
      <c r="B27" s="257"/>
      <c r="C27" s="258" t="s">
        <v>175</v>
      </c>
      <c r="D27" s="189"/>
      <c r="E27" s="103"/>
      <c r="F27" s="259"/>
      <c r="G27" s="259"/>
    </row>
    <row r="28" spans="1:7" ht="13.5" customHeight="1" x14ac:dyDescent="0.25">
      <c r="A28" s="256"/>
      <c r="B28" s="257"/>
      <c r="C28" s="258" t="s">
        <v>205</v>
      </c>
      <c r="D28" s="189"/>
      <c r="E28" s="103"/>
      <c r="F28" s="259"/>
      <c r="G28" s="259"/>
    </row>
    <row r="29" spans="1:7" ht="13.5" customHeight="1" x14ac:dyDescent="0.25">
      <c r="A29" s="256"/>
      <c r="B29" s="257"/>
      <c r="C29" s="258" t="s">
        <v>206</v>
      </c>
      <c r="D29" s="189"/>
      <c r="E29" s="103"/>
      <c r="F29" s="259"/>
      <c r="G29" s="259"/>
    </row>
    <row r="30" spans="1:7" ht="13.5" customHeight="1" x14ac:dyDescent="0.25">
      <c r="A30" s="256"/>
      <c r="B30" s="257"/>
      <c r="C30" s="258" t="s">
        <v>207</v>
      </c>
      <c r="D30" s="189"/>
      <c r="E30" s="103"/>
      <c r="F30" s="259"/>
      <c r="G30" s="259"/>
    </row>
    <row r="31" spans="1:7" ht="13.5" customHeight="1" x14ac:dyDescent="0.25">
      <c r="A31" s="256"/>
      <c r="B31" s="257"/>
      <c r="C31" s="258" t="s">
        <v>44</v>
      </c>
      <c r="D31" s="189"/>
      <c r="E31" s="103"/>
      <c r="F31" s="259"/>
      <c r="G31" s="259"/>
    </row>
    <row r="32" spans="1:7" ht="13.5" customHeight="1" x14ac:dyDescent="0.25">
      <c r="A32" s="256"/>
      <c r="B32" s="257"/>
      <c r="C32" s="258" t="s">
        <v>147</v>
      </c>
      <c r="D32" s="189"/>
      <c r="E32" s="103"/>
      <c r="F32" s="259"/>
      <c r="G32" s="259"/>
    </row>
    <row r="33" spans="1:11" ht="13.5" customHeight="1" x14ac:dyDescent="0.25">
      <c r="A33" s="256"/>
      <c r="B33" s="257"/>
      <c r="C33" s="258" t="s">
        <v>148</v>
      </c>
      <c r="D33" s="189"/>
      <c r="E33" s="103"/>
      <c r="F33" s="259"/>
      <c r="G33" s="259"/>
    </row>
    <row r="34" spans="1:11" ht="13.5" customHeight="1" x14ac:dyDescent="0.25">
      <c r="A34" s="256"/>
      <c r="B34" s="257"/>
      <c r="C34" s="258" t="s">
        <v>194</v>
      </c>
      <c r="D34" s="189"/>
      <c r="E34" s="103"/>
      <c r="F34" s="259"/>
      <c r="G34" s="259"/>
    </row>
    <row r="35" spans="1:11" s="94" customFormat="1" x14ac:dyDescent="0.25">
      <c r="A35" s="260" t="s">
        <v>15</v>
      </c>
      <c r="B35" s="90"/>
      <c r="C35" s="261" t="s">
        <v>209</v>
      </c>
      <c r="D35" s="262"/>
      <c r="E35" s="86"/>
      <c r="F35" s="87"/>
      <c r="G35" s="88"/>
      <c r="H35" s="263"/>
      <c r="I35" s="263"/>
      <c r="J35" s="263"/>
      <c r="K35" s="263"/>
    </row>
    <row r="36" spans="1:11" s="94" customFormat="1" x14ac:dyDescent="0.25">
      <c r="A36" s="105"/>
      <c r="B36" s="99"/>
      <c r="C36" s="99"/>
      <c r="D36" s="192"/>
      <c r="E36" s="139"/>
      <c r="F36" s="99"/>
      <c r="G36" s="99"/>
      <c r="H36" s="263"/>
      <c r="I36" s="263"/>
      <c r="J36" s="263"/>
      <c r="K36" s="263"/>
    </row>
    <row r="37" spans="1:11" s="94" customFormat="1" x14ac:dyDescent="0.25">
      <c r="A37" s="264">
        <v>1</v>
      </c>
      <c r="B37" s="99"/>
      <c r="C37" s="99" t="s">
        <v>145</v>
      </c>
      <c r="D37" s="192"/>
      <c r="E37" s="139"/>
      <c r="F37" s="99"/>
      <c r="G37" s="99"/>
      <c r="H37" s="263"/>
      <c r="I37" s="263"/>
      <c r="J37" s="263"/>
      <c r="K37" s="263"/>
    </row>
    <row r="38" spans="1:11" s="94" customFormat="1" x14ac:dyDescent="0.25">
      <c r="A38" s="105"/>
      <c r="B38" s="99"/>
      <c r="C38" s="99" t="s">
        <v>247</v>
      </c>
      <c r="D38" s="192"/>
      <c r="E38" s="139"/>
      <c r="F38" s="99"/>
      <c r="G38" s="99"/>
      <c r="H38" s="263"/>
      <c r="I38" s="263"/>
      <c r="J38" s="263"/>
      <c r="K38" s="263"/>
    </row>
    <row r="39" spans="1:11" s="94" customFormat="1" x14ac:dyDescent="0.25">
      <c r="A39" s="105"/>
      <c r="B39" s="99"/>
      <c r="C39" s="99" t="s">
        <v>146</v>
      </c>
      <c r="D39" s="192"/>
      <c r="E39" s="139"/>
      <c r="F39" s="99"/>
      <c r="G39" s="99"/>
      <c r="H39" s="263"/>
      <c r="I39" s="263"/>
      <c r="J39" s="263"/>
      <c r="K39" s="263"/>
    </row>
    <row r="40" spans="1:11" s="94" customFormat="1" x14ac:dyDescent="0.25">
      <c r="A40" s="105"/>
      <c r="B40" s="99"/>
      <c r="C40" s="99" t="s">
        <v>238</v>
      </c>
      <c r="D40" s="192"/>
      <c r="E40" s="139"/>
      <c r="F40" s="99"/>
      <c r="G40" s="99"/>
      <c r="H40" s="263"/>
      <c r="I40" s="263"/>
      <c r="J40" s="263"/>
      <c r="K40" s="263"/>
    </row>
    <row r="41" spans="1:11" s="94" customFormat="1" x14ac:dyDescent="0.25">
      <c r="A41" s="105"/>
      <c r="B41" s="99"/>
      <c r="C41" s="99" t="s">
        <v>239</v>
      </c>
      <c r="D41" s="192"/>
      <c r="E41" s="139"/>
      <c r="F41" s="99"/>
      <c r="G41" s="99"/>
      <c r="H41" s="263"/>
      <c r="I41" s="263"/>
      <c r="J41" s="263"/>
      <c r="K41" s="263"/>
    </row>
    <row r="42" spans="1:11" s="94" customFormat="1" x14ac:dyDescent="0.25">
      <c r="A42" s="105"/>
      <c r="B42" s="99"/>
      <c r="C42" s="99" t="s">
        <v>240</v>
      </c>
      <c r="D42" s="192"/>
      <c r="E42" s="139"/>
      <c r="F42" s="99"/>
      <c r="G42" s="99"/>
      <c r="H42" s="263"/>
      <c r="I42" s="263"/>
      <c r="J42" s="263"/>
      <c r="K42" s="263"/>
    </row>
    <row r="43" spans="1:11" s="94" customFormat="1" x14ac:dyDescent="0.25">
      <c r="A43" s="105"/>
      <c r="B43" s="99"/>
      <c r="C43" s="99" t="s">
        <v>241</v>
      </c>
      <c r="D43" s="192"/>
      <c r="E43" s="139"/>
      <c r="F43" s="99"/>
      <c r="G43" s="99"/>
      <c r="H43" s="263"/>
      <c r="I43" s="263"/>
      <c r="J43" s="263"/>
      <c r="K43" s="263"/>
    </row>
    <row r="44" spans="1:11" s="94" customFormat="1" x14ac:dyDescent="0.25">
      <c r="A44" s="105"/>
      <c r="B44" s="99"/>
      <c r="C44" s="99" t="s">
        <v>152</v>
      </c>
      <c r="D44" s="192"/>
      <c r="E44" s="139"/>
      <c r="F44" s="99"/>
      <c r="G44" s="99"/>
      <c r="H44" s="263"/>
      <c r="I44" s="263"/>
      <c r="J44" s="263"/>
      <c r="K44" s="263"/>
    </row>
    <row r="45" spans="1:11" s="94" customFormat="1" x14ac:dyDescent="0.25">
      <c r="A45" s="105"/>
      <c r="B45" s="99"/>
      <c r="C45" s="99" t="s">
        <v>242</v>
      </c>
      <c r="D45" s="192"/>
      <c r="E45" s="139"/>
      <c r="F45" s="99"/>
      <c r="G45" s="99"/>
      <c r="H45" s="263"/>
      <c r="I45" s="263"/>
      <c r="J45" s="263"/>
      <c r="K45" s="263"/>
    </row>
    <row r="46" spans="1:11" s="94" customFormat="1" x14ac:dyDescent="0.25">
      <c r="A46" s="105"/>
      <c r="B46" s="99"/>
      <c r="C46" s="99" t="s">
        <v>341</v>
      </c>
      <c r="D46" s="192"/>
      <c r="E46" s="139"/>
      <c r="F46" s="99"/>
      <c r="G46" s="99"/>
      <c r="H46" s="263"/>
      <c r="I46" s="263"/>
      <c r="J46" s="263"/>
      <c r="K46" s="263"/>
    </row>
    <row r="47" spans="1:11" s="94" customFormat="1" x14ac:dyDescent="0.25">
      <c r="A47" s="105"/>
      <c r="B47" s="99"/>
      <c r="C47" s="99" t="s">
        <v>243</v>
      </c>
      <c r="D47" s="192"/>
      <c r="E47" s="139"/>
      <c r="F47" s="99"/>
      <c r="G47" s="99"/>
      <c r="H47" s="263"/>
      <c r="I47" s="263"/>
      <c r="J47" s="263"/>
      <c r="K47" s="263"/>
    </row>
    <row r="48" spans="1:11" s="94" customFormat="1" x14ac:dyDescent="0.25">
      <c r="A48" s="105"/>
      <c r="B48" s="99"/>
      <c r="C48" s="99" t="s">
        <v>244</v>
      </c>
      <c r="D48" s="192"/>
      <c r="E48" s="139"/>
      <c r="F48" s="99"/>
      <c r="G48" s="99"/>
      <c r="H48" s="263"/>
      <c r="I48" s="263"/>
      <c r="J48" s="263"/>
      <c r="K48" s="263"/>
    </row>
    <row r="49" spans="1:11" s="94" customFormat="1" x14ac:dyDescent="0.25">
      <c r="A49" s="105"/>
      <c r="B49" s="99"/>
      <c r="C49" s="99" t="s">
        <v>245</v>
      </c>
      <c r="D49" s="139" t="s">
        <v>7</v>
      </c>
      <c r="E49" s="139">
        <v>2</v>
      </c>
      <c r="F49" s="99"/>
      <c r="G49" s="99">
        <f>E49*F49</f>
        <v>0</v>
      </c>
      <c r="H49" s="263"/>
      <c r="I49" s="263"/>
      <c r="J49" s="263"/>
      <c r="K49" s="263"/>
    </row>
    <row r="50" spans="1:11" s="94" customFormat="1" x14ac:dyDescent="0.25">
      <c r="A50" s="105"/>
      <c r="B50" s="99"/>
      <c r="C50" s="99" t="s">
        <v>246</v>
      </c>
      <c r="D50" s="139" t="s">
        <v>7</v>
      </c>
      <c r="E50" s="139">
        <v>2</v>
      </c>
      <c r="F50" s="99"/>
      <c r="G50" s="99">
        <f>E50*F50</f>
        <v>0</v>
      </c>
      <c r="H50" s="263"/>
      <c r="I50" s="263"/>
      <c r="J50" s="263"/>
      <c r="K50" s="263"/>
    </row>
    <row r="51" spans="1:11" s="94" customFormat="1" x14ac:dyDescent="0.25">
      <c r="A51" s="265"/>
      <c r="B51" s="84"/>
      <c r="C51" s="99"/>
      <c r="D51" s="262"/>
      <c r="E51" s="86"/>
      <c r="F51" s="87"/>
      <c r="G51" s="88"/>
      <c r="H51" s="263"/>
      <c r="I51" s="263"/>
      <c r="J51" s="263"/>
      <c r="K51" s="263"/>
    </row>
    <row r="52" spans="1:11" s="94" customFormat="1" x14ac:dyDescent="0.25">
      <c r="A52" s="264" t="s">
        <v>248</v>
      </c>
      <c r="B52" s="99"/>
      <c r="C52" s="99" t="s">
        <v>145</v>
      </c>
      <c r="D52" s="192"/>
      <c r="E52" s="139"/>
      <c r="F52" s="99"/>
      <c r="G52" s="99"/>
      <c r="H52" s="263"/>
      <c r="I52" s="263"/>
      <c r="J52" s="263"/>
      <c r="K52" s="263"/>
    </row>
    <row r="53" spans="1:11" s="94" customFormat="1" x14ac:dyDescent="0.25">
      <c r="A53" s="105"/>
      <c r="B53" s="99"/>
      <c r="C53" s="99" t="s">
        <v>249</v>
      </c>
      <c r="D53" s="192"/>
      <c r="E53" s="139"/>
      <c r="F53" s="99"/>
      <c r="G53" s="99"/>
      <c r="H53" s="263"/>
      <c r="I53" s="263"/>
      <c r="J53" s="263"/>
      <c r="K53" s="263"/>
    </row>
    <row r="54" spans="1:11" s="94" customFormat="1" x14ac:dyDescent="0.25">
      <c r="A54" s="105"/>
      <c r="B54" s="99"/>
      <c r="C54" s="99" t="s">
        <v>146</v>
      </c>
      <c r="D54" s="192"/>
      <c r="E54" s="139"/>
      <c r="F54" s="99"/>
      <c r="G54" s="99"/>
      <c r="H54" s="263"/>
      <c r="I54" s="263"/>
      <c r="J54" s="263"/>
      <c r="K54" s="263"/>
    </row>
    <row r="55" spans="1:11" s="94" customFormat="1" x14ac:dyDescent="0.25">
      <c r="A55" s="105"/>
      <c r="B55" s="99"/>
      <c r="C55" s="99" t="s">
        <v>367</v>
      </c>
      <c r="D55" s="192"/>
      <c r="E55" s="139"/>
      <c r="F55" s="99"/>
      <c r="G55" s="99"/>
      <c r="H55" s="263"/>
      <c r="I55" s="263"/>
      <c r="J55" s="263"/>
      <c r="K55" s="263"/>
    </row>
    <row r="56" spans="1:11" s="94" customFormat="1" x14ac:dyDescent="0.25">
      <c r="A56" s="105"/>
      <c r="B56" s="99"/>
      <c r="C56" s="99" t="s">
        <v>368</v>
      </c>
      <c r="D56" s="192"/>
      <c r="E56" s="139"/>
      <c r="F56" s="99"/>
      <c r="G56" s="99"/>
      <c r="H56" s="263"/>
      <c r="I56" s="263"/>
      <c r="J56" s="263"/>
      <c r="K56" s="263"/>
    </row>
    <row r="57" spans="1:11" s="94" customFormat="1" x14ac:dyDescent="0.25">
      <c r="A57" s="105"/>
      <c r="B57" s="99"/>
      <c r="C57" s="99" t="s">
        <v>250</v>
      </c>
      <c r="D57" s="192"/>
      <c r="E57" s="139"/>
      <c r="F57" s="99"/>
      <c r="G57" s="99"/>
      <c r="H57" s="263"/>
      <c r="I57" s="263"/>
      <c r="J57" s="263"/>
      <c r="K57" s="263"/>
    </row>
    <row r="58" spans="1:11" s="94" customFormat="1" x14ac:dyDescent="0.25">
      <c r="A58" s="105"/>
      <c r="B58" s="99"/>
      <c r="C58" s="99" t="s">
        <v>251</v>
      </c>
      <c r="D58" s="192"/>
      <c r="E58" s="139"/>
      <c r="F58" s="99"/>
      <c r="G58" s="99"/>
      <c r="H58" s="263"/>
      <c r="I58" s="263"/>
      <c r="J58" s="263"/>
      <c r="K58" s="263"/>
    </row>
    <row r="59" spans="1:11" s="94" customFormat="1" x14ac:dyDescent="0.25">
      <c r="A59" s="105"/>
      <c r="B59" s="99"/>
      <c r="C59" s="99" t="s">
        <v>252</v>
      </c>
      <c r="D59" s="192"/>
      <c r="E59" s="139"/>
      <c r="F59" s="99"/>
      <c r="G59" s="99"/>
      <c r="H59" s="263"/>
      <c r="I59" s="263"/>
      <c r="J59" s="263"/>
      <c r="K59" s="263"/>
    </row>
    <row r="60" spans="1:11" s="94" customFormat="1" x14ac:dyDescent="0.25">
      <c r="A60" s="105"/>
      <c r="B60" s="99"/>
      <c r="C60" s="99" t="s">
        <v>253</v>
      </c>
      <c r="D60" s="192"/>
      <c r="E60" s="139"/>
      <c r="F60" s="99"/>
      <c r="G60" s="99"/>
      <c r="H60" s="263"/>
      <c r="I60" s="263"/>
      <c r="J60" s="263"/>
      <c r="K60" s="263"/>
    </row>
    <row r="61" spans="1:11" s="94" customFormat="1" x14ac:dyDescent="0.25">
      <c r="A61" s="105"/>
      <c r="B61" s="99"/>
      <c r="C61" s="99" t="s">
        <v>255</v>
      </c>
      <c r="D61" s="192"/>
      <c r="E61" s="139"/>
      <c r="F61" s="99"/>
      <c r="G61" s="99"/>
      <c r="H61" s="263"/>
      <c r="I61" s="263"/>
      <c r="J61" s="263"/>
      <c r="K61" s="263"/>
    </row>
    <row r="62" spans="1:11" s="94" customFormat="1" x14ac:dyDescent="0.25">
      <c r="A62" s="105"/>
      <c r="B62" s="99"/>
      <c r="C62" s="99" t="s">
        <v>254</v>
      </c>
      <c r="D62" s="192"/>
      <c r="E62" s="139"/>
      <c r="F62" s="99"/>
      <c r="G62" s="99"/>
      <c r="H62" s="263"/>
      <c r="I62" s="263"/>
      <c r="J62" s="263"/>
      <c r="K62" s="263"/>
    </row>
    <row r="63" spans="1:11" s="94" customFormat="1" x14ac:dyDescent="0.25">
      <c r="A63" s="105"/>
      <c r="B63" s="99"/>
      <c r="C63" s="99" t="s">
        <v>256</v>
      </c>
      <c r="D63" s="139" t="s">
        <v>7</v>
      </c>
      <c r="E63" s="139">
        <v>1</v>
      </c>
      <c r="F63" s="99"/>
      <c r="G63" s="99">
        <f>E63*F63</f>
        <v>0</v>
      </c>
      <c r="H63" s="263"/>
      <c r="I63" s="263"/>
      <c r="J63" s="263"/>
      <c r="K63" s="263"/>
    </row>
    <row r="64" spans="1:11" s="94" customFormat="1" x14ac:dyDescent="0.25">
      <c r="A64" s="105"/>
      <c r="B64" s="99"/>
      <c r="C64" s="99"/>
      <c r="D64" s="192"/>
      <c r="E64" s="139"/>
      <c r="F64" s="99"/>
      <c r="G64" s="99"/>
      <c r="H64" s="263"/>
      <c r="I64" s="263"/>
      <c r="J64" s="263"/>
      <c r="K64" s="263"/>
    </row>
    <row r="65" spans="1:11" s="94" customFormat="1" x14ac:dyDescent="0.25">
      <c r="A65" s="105" t="s">
        <v>9</v>
      </c>
      <c r="B65" s="99"/>
      <c r="C65" s="99" t="s">
        <v>145</v>
      </c>
      <c r="D65" s="139"/>
      <c r="E65" s="139"/>
      <c r="F65" s="99"/>
      <c r="G65" s="99"/>
      <c r="H65" s="263"/>
      <c r="I65" s="263"/>
      <c r="J65" s="263"/>
      <c r="K65" s="263"/>
    </row>
    <row r="66" spans="1:11" s="94" customFormat="1" x14ac:dyDescent="0.25">
      <c r="A66" s="105"/>
      <c r="B66" s="99"/>
      <c r="C66" s="99" t="s">
        <v>383</v>
      </c>
      <c r="D66" s="139"/>
      <c r="E66" s="139"/>
      <c r="F66" s="99"/>
      <c r="G66" s="99"/>
      <c r="H66" s="263"/>
      <c r="I66" s="263"/>
      <c r="J66" s="263"/>
      <c r="K66" s="263"/>
    </row>
    <row r="67" spans="1:11" s="94" customFormat="1" x14ac:dyDescent="0.25">
      <c r="A67" s="105"/>
      <c r="B67" s="99"/>
      <c r="C67" s="99" t="s">
        <v>258</v>
      </c>
      <c r="D67" s="139"/>
      <c r="E67" s="139"/>
      <c r="F67" s="99"/>
      <c r="G67" s="99"/>
      <c r="H67" s="263"/>
      <c r="I67" s="263"/>
      <c r="J67" s="263"/>
      <c r="K67" s="263"/>
    </row>
    <row r="68" spans="1:11" s="94" customFormat="1" x14ac:dyDescent="0.25">
      <c r="A68" s="105"/>
      <c r="B68" s="99"/>
      <c r="C68" s="99" t="s">
        <v>154</v>
      </c>
      <c r="D68" s="139"/>
      <c r="E68" s="139"/>
      <c r="F68" s="99"/>
      <c r="G68" s="99"/>
      <c r="H68" s="263"/>
      <c r="I68" s="263"/>
      <c r="J68" s="263"/>
      <c r="K68" s="263"/>
    </row>
    <row r="69" spans="1:11" s="94" customFormat="1" x14ac:dyDescent="0.25">
      <c r="A69" s="105"/>
      <c r="B69" s="99"/>
      <c r="C69" s="99" t="s">
        <v>259</v>
      </c>
      <c r="D69" s="139"/>
      <c r="E69" s="139"/>
      <c r="F69" s="99"/>
      <c r="G69" s="99"/>
      <c r="H69" s="263"/>
      <c r="I69" s="263"/>
      <c r="J69" s="263"/>
      <c r="K69" s="263"/>
    </row>
    <row r="70" spans="1:11" s="94" customFormat="1" x14ac:dyDescent="0.25">
      <c r="A70" s="105"/>
      <c r="B70" s="99"/>
      <c r="C70" s="99" t="s">
        <v>260</v>
      </c>
      <c r="D70" s="139"/>
      <c r="E70" s="139"/>
      <c r="F70" s="99"/>
      <c r="G70" s="99"/>
      <c r="H70" s="263"/>
      <c r="I70" s="263"/>
      <c r="J70" s="263"/>
      <c r="K70" s="263"/>
    </row>
    <row r="71" spans="1:11" s="94" customFormat="1" x14ac:dyDescent="0.25">
      <c r="A71" s="105"/>
      <c r="B71" s="99"/>
      <c r="C71" s="99" t="s">
        <v>261</v>
      </c>
      <c r="D71" s="139"/>
      <c r="E71" s="139"/>
      <c r="F71" s="99"/>
      <c r="G71" s="99"/>
      <c r="H71" s="263"/>
      <c r="I71" s="263"/>
      <c r="J71" s="263"/>
      <c r="K71" s="263"/>
    </row>
    <row r="72" spans="1:11" s="94" customFormat="1" x14ac:dyDescent="0.25">
      <c r="A72" s="105"/>
      <c r="B72" s="99"/>
      <c r="C72" s="99" t="s">
        <v>262</v>
      </c>
      <c r="D72" s="139"/>
      <c r="E72" s="139"/>
      <c r="F72" s="99"/>
      <c r="G72" s="99"/>
      <c r="H72" s="263"/>
      <c r="I72" s="263"/>
      <c r="J72" s="263"/>
      <c r="K72" s="263"/>
    </row>
    <row r="73" spans="1:11" s="94" customFormat="1" x14ac:dyDescent="0.25">
      <c r="A73" s="105"/>
      <c r="B73" s="99"/>
      <c r="C73" s="99" t="s">
        <v>263</v>
      </c>
      <c r="D73" s="139"/>
      <c r="E73" s="139"/>
      <c r="F73" s="99"/>
      <c r="G73" s="99"/>
      <c r="H73" s="263"/>
      <c r="I73" s="263"/>
      <c r="J73" s="263"/>
      <c r="K73" s="263"/>
    </row>
    <row r="74" spans="1:11" s="94" customFormat="1" x14ac:dyDescent="0.25">
      <c r="A74" s="105"/>
      <c r="B74" s="99"/>
      <c r="C74" s="99" t="s">
        <v>370</v>
      </c>
      <c r="D74" s="139"/>
      <c r="E74" s="139"/>
      <c r="F74" s="99"/>
      <c r="G74" s="99"/>
      <c r="H74" s="263"/>
      <c r="I74" s="263"/>
      <c r="J74" s="263"/>
      <c r="K74" s="263"/>
    </row>
    <row r="75" spans="1:11" s="94" customFormat="1" x14ac:dyDescent="0.25">
      <c r="A75" s="105"/>
      <c r="B75" s="99"/>
      <c r="C75" s="99" t="s">
        <v>369</v>
      </c>
      <c r="D75" s="139"/>
      <c r="E75" s="139"/>
      <c r="F75" s="99"/>
      <c r="G75" s="99"/>
      <c r="H75" s="263"/>
      <c r="I75" s="263"/>
      <c r="J75" s="263"/>
      <c r="K75" s="263"/>
    </row>
    <row r="76" spans="1:11" s="94" customFormat="1" x14ac:dyDescent="0.25">
      <c r="A76" s="105"/>
      <c r="B76" s="99"/>
      <c r="C76" s="99" t="s">
        <v>152</v>
      </c>
      <c r="D76" s="139"/>
      <c r="E76" s="139"/>
      <c r="F76" s="99"/>
      <c r="G76" s="99"/>
      <c r="H76" s="263"/>
      <c r="I76" s="263"/>
      <c r="J76" s="263"/>
      <c r="K76" s="263"/>
    </row>
    <row r="77" spans="1:11" s="94" customFormat="1" x14ac:dyDescent="0.25">
      <c r="A77" s="105"/>
      <c r="B77" s="99"/>
      <c r="C77" s="99" t="s">
        <v>265</v>
      </c>
      <c r="D77" s="139"/>
      <c r="E77" s="139"/>
      <c r="F77" s="99"/>
      <c r="G77" s="99"/>
      <c r="H77" s="263"/>
      <c r="I77" s="263"/>
      <c r="J77" s="263"/>
      <c r="K77" s="263"/>
    </row>
    <row r="78" spans="1:11" s="94" customFormat="1" x14ac:dyDescent="0.25">
      <c r="A78" s="105"/>
      <c r="B78" s="99"/>
      <c r="C78" s="99" t="s">
        <v>266</v>
      </c>
      <c r="D78" s="139"/>
      <c r="E78" s="139"/>
      <c r="F78" s="99"/>
      <c r="G78" s="99"/>
      <c r="H78" s="263"/>
      <c r="I78" s="263"/>
      <c r="J78" s="263"/>
      <c r="K78" s="263"/>
    </row>
    <row r="79" spans="1:11" s="94" customFormat="1" x14ac:dyDescent="0.25">
      <c r="A79" s="105"/>
      <c r="B79" s="99"/>
      <c r="C79" s="99" t="s">
        <v>267</v>
      </c>
      <c r="D79" s="139"/>
      <c r="E79" s="139"/>
      <c r="F79" s="99"/>
      <c r="G79" s="99"/>
      <c r="H79" s="263"/>
      <c r="I79" s="263"/>
      <c r="J79" s="263"/>
      <c r="K79" s="263"/>
    </row>
    <row r="80" spans="1:11" s="94" customFormat="1" x14ac:dyDescent="0.25">
      <c r="A80" s="105"/>
      <c r="B80" s="99"/>
      <c r="C80" s="99" t="s">
        <v>268</v>
      </c>
      <c r="D80" s="139"/>
      <c r="E80" s="139"/>
      <c r="F80" s="99"/>
      <c r="G80" s="99"/>
      <c r="H80" s="263"/>
      <c r="I80" s="263"/>
      <c r="J80" s="263"/>
      <c r="K80" s="263"/>
    </row>
    <row r="81" spans="1:11" s="94" customFormat="1" x14ac:dyDescent="0.25">
      <c r="A81" s="105"/>
      <c r="B81" s="99"/>
      <c r="C81" s="99" t="s">
        <v>342</v>
      </c>
      <c r="D81" s="139"/>
      <c r="E81" s="139"/>
      <c r="F81" s="99"/>
      <c r="G81" s="99"/>
      <c r="H81" s="263"/>
      <c r="I81" s="263"/>
      <c r="J81" s="263"/>
      <c r="K81" s="263"/>
    </row>
    <row r="82" spans="1:11" s="94" customFormat="1" x14ac:dyDescent="0.25">
      <c r="A82" s="105"/>
      <c r="B82" s="99"/>
      <c r="C82" s="99" t="s">
        <v>158</v>
      </c>
      <c r="D82" s="139" t="s">
        <v>7</v>
      </c>
      <c r="E82" s="139">
        <v>1</v>
      </c>
      <c r="F82" s="99"/>
      <c r="G82" s="99">
        <f>E82*F82</f>
        <v>0</v>
      </c>
      <c r="H82" s="263"/>
      <c r="I82" s="263"/>
      <c r="J82" s="263"/>
      <c r="K82" s="263"/>
    </row>
    <row r="83" spans="1:11" s="94" customFormat="1" x14ac:dyDescent="0.25">
      <c r="A83" s="265"/>
      <c r="B83" s="84"/>
      <c r="C83" s="99"/>
      <c r="D83" s="262"/>
      <c r="E83" s="86"/>
      <c r="F83" s="87"/>
      <c r="G83" s="88"/>
      <c r="H83" s="263"/>
      <c r="I83" s="263"/>
      <c r="J83" s="263"/>
      <c r="K83" s="263"/>
    </row>
    <row r="84" spans="1:11" s="94" customFormat="1" x14ac:dyDescent="0.25">
      <c r="A84" s="105" t="s">
        <v>13</v>
      </c>
      <c r="B84" s="99"/>
      <c r="C84" s="99" t="s">
        <v>145</v>
      </c>
      <c r="D84" s="139"/>
      <c r="E84" s="99"/>
      <c r="F84" s="99"/>
      <c r="G84" s="107"/>
      <c r="H84" s="263"/>
      <c r="I84" s="263"/>
      <c r="J84" s="263"/>
      <c r="K84" s="263"/>
    </row>
    <row r="85" spans="1:11" s="94" customFormat="1" x14ac:dyDescent="0.25">
      <c r="A85" s="105"/>
      <c r="B85" s="99"/>
      <c r="C85" s="99" t="s">
        <v>382</v>
      </c>
      <c r="D85" s="139"/>
      <c r="E85" s="99"/>
      <c r="F85" s="99"/>
      <c r="G85" s="107"/>
      <c r="H85" s="263"/>
      <c r="I85" s="263"/>
      <c r="J85" s="263"/>
      <c r="K85" s="263"/>
    </row>
    <row r="86" spans="1:11" s="94" customFormat="1" x14ac:dyDescent="0.25">
      <c r="A86" s="105"/>
      <c r="B86" s="99"/>
      <c r="C86" s="99" t="s">
        <v>258</v>
      </c>
      <c r="D86" s="139"/>
      <c r="E86" s="99"/>
      <c r="F86" s="99"/>
      <c r="G86" s="107"/>
      <c r="H86" s="263"/>
      <c r="I86" s="263"/>
      <c r="J86" s="263"/>
      <c r="K86" s="263"/>
    </row>
    <row r="87" spans="1:11" s="94" customFormat="1" x14ac:dyDescent="0.25">
      <c r="A87" s="105"/>
      <c r="B87" s="99"/>
      <c r="C87" s="99" t="s">
        <v>154</v>
      </c>
      <c r="D87" s="139"/>
      <c r="E87" s="99"/>
      <c r="F87" s="99"/>
      <c r="G87" s="107"/>
      <c r="H87" s="263"/>
      <c r="I87" s="263"/>
      <c r="J87" s="263"/>
      <c r="K87" s="263"/>
    </row>
    <row r="88" spans="1:11" s="94" customFormat="1" x14ac:dyDescent="0.25">
      <c r="A88" s="105"/>
      <c r="B88" s="99"/>
      <c r="C88" s="99" t="s">
        <v>269</v>
      </c>
      <c r="D88" s="139"/>
      <c r="E88" s="99"/>
      <c r="F88" s="99"/>
      <c r="G88" s="107"/>
      <c r="H88" s="263"/>
      <c r="I88" s="263"/>
      <c r="J88" s="263"/>
      <c r="K88" s="263"/>
    </row>
    <row r="89" spans="1:11" s="94" customFormat="1" x14ac:dyDescent="0.25">
      <c r="A89" s="105"/>
      <c r="B89" s="99"/>
      <c r="C89" s="99" t="s">
        <v>261</v>
      </c>
      <c r="D89" s="139"/>
      <c r="E89" s="99"/>
      <c r="F89" s="99"/>
      <c r="G89" s="107"/>
      <c r="H89" s="263"/>
      <c r="I89" s="263"/>
      <c r="J89" s="263"/>
      <c r="K89" s="263"/>
    </row>
    <row r="90" spans="1:11" s="94" customFormat="1" x14ac:dyDescent="0.25">
      <c r="A90" s="105"/>
      <c r="B90" s="99"/>
      <c r="C90" s="99" t="s">
        <v>270</v>
      </c>
      <c r="D90" s="139"/>
      <c r="E90" s="99"/>
      <c r="F90" s="99"/>
      <c r="G90" s="107"/>
      <c r="H90" s="263"/>
      <c r="I90" s="263"/>
      <c r="J90" s="263"/>
      <c r="K90" s="263"/>
    </row>
    <row r="91" spans="1:11" s="94" customFormat="1" x14ac:dyDescent="0.25">
      <c r="A91" s="105"/>
      <c r="B91" s="99"/>
      <c r="C91" s="99" t="s">
        <v>271</v>
      </c>
      <c r="D91" s="139"/>
      <c r="E91" s="99"/>
      <c r="F91" s="99"/>
      <c r="G91" s="107"/>
      <c r="H91" s="263"/>
      <c r="I91" s="263"/>
      <c r="J91" s="263"/>
      <c r="K91" s="263"/>
    </row>
    <row r="92" spans="1:11" s="94" customFormat="1" x14ac:dyDescent="0.25">
      <c r="A92" s="105"/>
      <c r="B92" s="99"/>
      <c r="C92" s="99" t="s">
        <v>272</v>
      </c>
      <c r="D92" s="139"/>
      <c r="E92" s="99"/>
      <c r="F92" s="99"/>
      <c r="G92" s="107"/>
      <c r="H92" s="263"/>
      <c r="I92" s="263"/>
      <c r="J92" s="263"/>
      <c r="K92" s="263"/>
    </row>
    <row r="93" spans="1:11" s="94" customFormat="1" x14ac:dyDescent="0.25">
      <c r="A93" s="105"/>
      <c r="B93" s="99"/>
      <c r="C93" s="99" t="s">
        <v>371</v>
      </c>
      <c r="D93" s="139"/>
      <c r="E93" s="99"/>
      <c r="F93" s="99"/>
      <c r="G93" s="107"/>
      <c r="H93" s="263"/>
      <c r="I93" s="263"/>
      <c r="J93" s="263"/>
      <c r="K93" s="263"/>
    </row>
    <row r="94" spans="1:11" s="94" customFormat="1" x14ac:dyDescent="0.25">
      <c r="A94" s="105"/>
      <c r="B94" s="99"/>
      <c r="C94" s="99" t="s">
        <v>372</v>
      </c>
      <c r="D94" s="139"/>
      <c r="E94" s="99"/>
      <c r="F94" s="99"/>
      <c r="G94" s="107"/>
      <c r="H94" s="263"/>
      <c r="I94" s="263"/>
      <c r="J94" s="263"/>
      <c r="K94" s="263"/>
    </row>
    <row r="95" spans="1:11" s="94" customFormat="1" x14ac:dyDescent="0.25">
      <c r="A95" s="105"/>
      <c r="B95" s="99"/>
      <c r="C95" s="99" t="s">
        <v>273</v>
      </c>
      <c r="D95" s="139"/>
      <c r="E95" s="99"/>
      <c r="F95" s="99"/>
      <c r="G95" s="107"/>
      <c r="H95" s="263"/>
      <c r="I95" s="263"/>
      <c r="J95" s="263"/>
      <c r="K95" s="263"/>
    </row>
    <row r="96" spans="1:11" s="94" customFormat="1" x14ac:dyDescent="0.25">
      <c r="A96" s="105"/>
      <c r="B96" s="99"/>
      <c r="C96" s="99" t="s">
        <v>274</v>
      </c>
      <c r="D96" s="139"/>
      <c r="E96" s="99"/>
      <c r="F96" s="99"/>
      <c r="G96" s="107"/>
      <c r="H96" s="263"/>
      <c r="I96" s="263"/>
      <c r="J96" s="263"/>
      <c r="K96" s="263"/>
    </row>
    <row r="97" spans="1:11" s="94" customFormat="1" x14ac:dyDescent="0.25">
      <c r="A97" s="105"/>
      <c r="B97" s="99"/>
      <c r="C97" s="99" t="s">
        <v>275</v>
      </c>
      <c r="D97" s="139"/>
      <c r="E97" s="99"/>
      <c r="F97" s="99"/>
      <c r="G97" s="107"/>
      <c r="H97" s="263"/>
      <c r="I97" s="263"/>
      <c r="J97" s="263"/>
      <c r="K97" s="263"/>
    </row>
    <row r="98" spans="1:11" s="94" customFormat="1" x14ac:dyDescent="0.25">
      <c r="A98" s="105"/>
      <c r="B98" s="99"/>
      <c r="C98" s="99" t="s">
        <v>276</v>
      </c>
      <c r="D98" s="139"/>
      <c r="E98" s="99"/>
      <c r="F98" s="99"/>
      <c r="G98" s="107"/>
      <c r="H98" s="263"/>
      <c r="I98" s="263"/>
      <c r="J98" s="263"/>
      <c r="K98" s="263"/>
    </row>
    <row r="99" spans="1:11" s="94" customFormat="1" x14ac:dyDescent="0.25">
      <c r="A99" s="105"/>
      <c r="B99" s="99"/>
      <c r="C99" s="99" t="s">
        <v>277</v>
      </c>
      <c r="D99" s="139"/>
      <c r="E99" s="99"/>
      <c r="F99" s="99"/>
      <c r="G99" s="107"/>
      <c r="H99" s="263"/>
      <c r="I99" s="263"/>
      <c r="J99" s="263"/>
      <c r="K99" s="263"/>
    </row>
    <row r="100" spans="1:11" s="94" customFormat="1" x14ac:dyDescent="0.25">
      <c r="A100" s="105"/>
      <c r="B100" s="99"/>
      <c r="C100" s="99" t="s">
        <v>158</v>
      </c>
      <c r="D100" s="139" t="s">
        <v>7</v>
      </c>
      <c r="E100" s="99">
        <v>1</v>
      </c>
      <c r="F100" s="99"/>
      <c r="G100" s="88">
        <f>E100*F100</f>
        <v>0</v>
      </c>
      <c r="H100" s="263"/>
      <c r="I100" s="263"/>
      <c r="J100" s="263"/>
      <c r="K100" s="263"/>
    </row>
    <row r="101" spans="1:11" s="94" customFormat="1" x14ac:dyDescent="0.25">
      <c r="A101" s="265"/>
      <c r="B101" s="84"/>
      <c r="C101" s="138"/>
      <c r="D101" s="262"/>
      <c r="E101" s="86"/>
      <c r="F101" s="87"/>
      <c r="G101" s="88"/>
      <c r="H101" s="263"/>
      <c r="I101" s="263"/>
      <c r="J101" s="263"/>
      <c r="K101" s="263"/>
    </row>
    <row r="102" spans="1:11" s="94" customFormat="1" x14ac:dyDescent="0.25">
      <c r="A102" s="105" t="s">
        <v>14</v>
      </c>
      <c r="B102" s="99"/>
      <c r="C102" s="99" t="s">
        <v>145</v>
      </c>
      <c r="D102" s="139"/>
      <c r="E102" s="99"/>
      <c r="F102" s="99"/>
      <c r="G102" s="99"/>
      <c r="H102" s="263"/>
      <c r="I102" s="263"/>
      <c r="J102" s="263"/>
      <c r="K102" s="263"/>
    </row>
    <row r="103" spans="1:11" s="94" customFormat="1" x14ac:dyDescent="0.25">
      <c r="A103" s="105"/>
      <c r="B103" s="99"/>
      <c r="C103" s="99" t="s">
        <v>384</v>
      </c>
      <c r="D103" s="139"/>
      <c r="E103" s="99"/>
      <c r="F103" s="99"/>
      <c r="G103" s="99"/>
      <c r="H103" s="263"/>
      <c r="I103" s="263"/>
      <c r="J103" s="263"/>
      <c r="K103" s="263"/>
    </row>
    <row r="104" spans="1:11" s="94" customFormat="1" x14ac:dyDescent="0.25">
      <c r="A104" s="105"/>
      <c r="B104" s="99"/>
      <c r="C104" s="99" t="s">
        <v>149</v>
      </c>
      <c r="D104" s="139"/>
      <c r="E104" s="99"/>
      <c r="F104" s="99"/>
      <c r="G104" s="99"/>
      <c r="H104" s="263"/>
      <c r="I104" s="263"/>
      <c r="J104" s="263"/>
      <c r="K104" s="263"/>
    </row>
    <row r="105" spans="1:11" s="94" customFormat="1" x14ac:dyDescent="0.25">
      <c r="A105" s="105"/>
      <c r="B105" s="99"/>
      <c r="C105" s="99" t="s">
        <v>258</v>
      </c>
      <c r="D105" s="139"/>
      <c r="E105" s="99"/>
      <c r="F105" s="99"/>
      <c r="G105" s="99"/>
      <c r="H105" s="263"/>
      <c r="I105" s="263"/>
      <c r="J105" s="263"/>
      <c r="K105" s="263"/>
    </row>
    <row r="106" spans="1:11" s="94" customFormat="1" x14ac:dyDescent="0.25">
      <c r="A106" s="105"/>
      <c r="B106" s="99"/>
      <c r="C106" s="99" t="s">
        <v>154</v>
      </c>
      <c r="D106" s="139"/>
      <c r="E106" s="99"/>
      <c r="F106" s="99"/>
      <c r="G106" s="99"/>
      <c r="H106" s="263"/>
      <c r="I106" s="263"/>
      <c r="J106" s="263"/>
      <c r="K106" s="263"/>
    </row>
    <row r="107" spans="1:11" s="94" customFormat="1" x14ac:dyDescent="0.25">
      <c r="A107" s="105"/>
      <c r="B107" s="99"/>
      <c r="C107" s="99" t="s">
        <v>269</v>
      </c>
      <c r="D107" s="139"/>
      <c r="E107" s="99"/>
      <c r="F107" s="99"/>
      <c r="G107" s="99"/>
      <c r="H107" s="263"/>
      <c r="I107" s="263"/>
      <c r="J107" s="263"/>
      <c r="K107" s="263"/>
    </row>
    <row r="108" spans="1:11" s="94" customFormat="1" x14ac:dyDescent="0.25">
      <c r="A108" s="105"/>
      <c r="B108" s="99"/>
      <c r="C108" s="99" t="s">
        <v>153</v>
      </c>
      <c r="D108" s="139"/>
      <c r="E108" s="99"/>
      <c r="F108" s="99"/>
      <c r="G108" s="99"/>
      <c r="H108" s="263"/>
      <c r="I108" s="263"/>
      <c r="J108" s="263"/>
      <c r="K108" s="263"/>
    </row>
    <row r="109" spans="1:11" s="94" customFormat="1" x14ac:dyDescent="0.25">
      <c r="A109" s="105"/>
      <c r="B109" s="99"/>
      <c r="C109" s="99" t="s">
        <v>278</v>
      </c>
      <c r="D109" s="139"/>
      <c r="E109" s="99"/>
      <c r="F109" s="99"/>
      <c r="G109" s="99"/>
      <c r="H109" s="263"/>
      <c r="I109" s="263"/>
      <c r="J109" s="263"/>
      <c r="K109" s="263"/>
    </row>
    <row r="110" spans="1:11" s="94" customFormat="1" x14ac:dyDescent="0.25">
      <c r="A110" s="105"/>
      <c r="B110" s="99"/>
      <c r="C110" s="99" t="s">
        <v>279</v>
      </c>
      <c r="D110" s="139"/>
      <c r="E110" s="99"/>
      <c r="F110" s="99"/>
      <c r="G110" s="99"/>
      <c r="H110" s="263"/>
      <c r="I110" s="263"/>
      <c r="J110" s="263"/>
      <c r="K110" s="263"/>
    </row>
    <row r="111" spans="1:11" s="94" customFormat="1" x14ac:dyDescent="0.25">
      <c r="A111" s="105"/>
      <c r="B111" s="99"/>
      <c r="C111" s="99" t="s">
        <v>264</v>
      </c>
      <c r="D111" s="139"/>
      <c r="E111" s="99"/>
      <c r="F111" s="99"/>
      <c r="G111" s="99"/>
      <c r="H111" s="263"/>
      <c r="I111" s="263"/>
      <c r="J111" s="263"/>
      <c r="K111" s="263"/>
    </row>
    <row r="112" spans="1:11" s="94" customFormat="1" x14ac:dyDescent="0.25">
      <c r="A112" s="105"/>
      <c r="B112" s="99"/>
      <c r="C112" s="99" t="s">
        <v>280</v>
      </c>
      <c r="D112" s="139"/>
      <c r="E112" s="99"/>
      <c r="F112" s="99"/>
      <c r="G112" s="99"/>
      <c r="H112" s="263"/>
      <c r="I112" s="263"/>
      <c r="J112" s="263"/>
      <c r="K112" s="263"/>
    </row>
    <row r="113" spans="1:11" s="94" customFormat="1" x14ac:dyDescent="0.25">
      <c r="A113" s="105"/>
      <c r="B113" s="99"/>
      <c r="C113" s="99" t="s">
        <v>264</v>
      </c>
      <c r="D113" s="139"/>
      <c r="E113" s="99"/>
      <c r="F113" s="99"/>
      <c r="G113" s="99"/>
      <c r="H113" s="263"/>
      <c r="I113" s="263"/>
      <c r="J113" s="263"/>
      <c r="K113" s="263"/>
    </row>
    <row r="114" spans="1:11" s="94" customFormat="1" x14ac:dyDescent="0.25">
      <c r="A114" s="105"/>
      <c r="B114" s="99"/>
      <c r="C114" s="99" t="s">
        <v>281</v>
      </c>
      <c r="D114" s="139"/>
      <c r="E114" s="99"/>
      <c r="F114" s="99"/>
      <c r="G114" s="99"/>
      <c r="H114" s="263"/>
      <c r="I114" s="263"/>
      <c r="J114" s="263"/>
      <c r="K114" s="263"/>
    </row>
    <row r="115" spans="1:11" s="94" customFormat="1" x14ac:dyDescent="0.25">
      <c r="A115" s="105"/>
      <c r="B115" s="99"/>
      <c r="C115" s="99" t="s">
        <v>152</v>
      </c>
      <c r="D115" s="139"/>
      <c r="E115" s="99"/>
      <c r="F115" s="99"/>
      <c r="G115" s="99"/>
      <c r="H115" s="263"/>
      <c r="I115" s="263"/>
      <c r="J115" s="263"/>
      <c r="K115" s="263"/>
    </row>
    <row r="116" spans="1:11" s="94" customFormat="1" x14ac:dyDescent="0.25">
      <c r="A116" s="105"/>
      <c r="B116" s="99"/>
      <c r="C116" s="99" t="s">
        <v>282</v>
      </c>
      <c r="D116" s="139"/>
      <c r="E116" s="99"/>
      <c r="F116" s="99"/>
      <c r="G116" s="99"/>
      <c r="H116" s="263"/>
      <c r="I116" s="263"/>
      <c r="J116" s="263"/>
      <c r="K116" s="263"/>
    </row>
    <row r="117" spans="1:11" s="94" customFormat="1" x14ac:dyDescent="0.25">
      <c r="A117" s="105"/>
      <c r="B117" s="99"/>
      <c r="C117" s="99" t="s">
        <v>283</v>
      </c>
      <c r="D117" s="139"/>
      <c r="E117" s="99"/>
      <c r="F117" s="99"/>
      <c r="G117" s="99"/>
      <c r="H117" s="263"/>
      <c r="I117" s="263"/>
      <c r="J117" s="263"/>
      <c r="K117" s="263"/>
    </row>
    <row r="118" spans="1:11" s="94" customFormat="1" x14ac:dyDescent="0.25">
      <c r="A118" s="105"/>
      <c r="B118" s="99"/>
      <c r="C118" s="99" t="s">
        <v>284</v>
      </c>
      <c r="D118" s="139"/>
      <c r="E118" s="99"/>
      <c r="F118" s="99"/>
      <c r="G118" s="99"/>
      <c r="H118" s="263"/>
      <c r="I118" s="263"/>
      <c r="J118" s="263"/>
      <c r="K118" s="263"/>
    </row>
    <row r="119" spans="1:11" s="94" customFormat="1" x14ac:dyDescent="0.25">
      <c r="A119" s="105"/>
      <c r="B119" s="99"/>
      <c r="C119" s="99" t="s">
        <v>285</v>
      </c>
      <c r="D119" s="139"/>
      <c r="E119" s="99"/>
      <c r="F119" s="99"/>
      <c r="G119" s="99"/>
      <c r="H119" s="263"/>
      <c r="I119" s="263"/>
      <c r="J119" s="263"/>
      <c r="K119" s="263"/>
    </row>
    <row r="120" spans="1:11" s="94" customFormat="1" x14ac:dyDescent="0.25">
      <c r="A120" s="105"/>
      <c r="B120" s="99"/>
      <c r="C120" s="99" t="s">
        <v>286</v>
      </c>
      <c r="D120" s="139"/>
      <c r="E120" s="99"/>
      <c r="F120" s="99"/>
      <c r="G120" s="99"/>
      <c r="H120" s="263"/>
      <c r="I120" s="263"/>
      <c r="J120" s="263"/>
      <c r="K120" s="263"/>
    </row>
    <row r="121" spans="1:11" s="94" customFormat="1" x14ac:dyDescent="0.25">
      <c r="A121" s="105"/>
      <c r="B121" s="99"/>
      <c r="C121" s="99" t="s">
        <v>287</v>
      </c>
      <c r="D121" s="139"/>
      <c r="E121" s="99"/>
      <c r="F121" s="99"/>
      <c r="G121" s="99"/>
      <c r="H121" s="263"/>
      <c r="I121" s="263"/>
      <c r="J121" s="263"/>
      <c r="K121" s="263"/>
    </row>
    <row r="122" spans="1:11" s="94" customFormat="1" x14ac:dyDescent="0.25">
      <c r="A122" s="105"/>
      <c r="B122" s="99"/>
      <c r="C122" s="99" t="s">
        <v>288</v>
      </c>
      <c r="D122" s="139"/>
      <c r="E122" s="99"/>
      <c r="F122" s="99"/>
      <c r="G122" s="99"/>
      <c r="H122" s="263"/>
      <c r="I122" s="263"/>
      <c r="J122" s="263"/>
      <c r="K122" s="263"/>
    </row>
    <row r="123" spans="1:11" s="94" customFormat="1" x14ac:dyDescent="0.25">
      <c r="A123" s="105"/>
      <c r="B123" s="99"/>
      <c r="C123" s="99" t="s">
        <v>158</v>
      </c>
      <c r="D123" s="139" t="s">
        <v>7</v>
      </c>
      <c r="E123" s="99">
        <v>1</v>
      </c>
      <c r="F123" s="99"/>
      <c r="G123" s="99">
        <f>E123*F123</f>
        <v>0</v>
      </c>
      <c r="H123" s="263"/>
      <c r="I123" s="263"/>
      <c r="J123" s="263"/>
      <c r="K123" s="263"/>
    </row>
    <row r="124" spans="1:11" s="94" customFormat="1" x14ac:dyDescent="0.25">
      <c r="A124" s="265"/>
      <c r="B124" s="84"/>
      <c r="C124" s="99"/>
      <c r="D124" s="262"/>
      <c r="E124" s="86"/>
      <c r="F124" s="87"/>
      <c r="G124" s="88"/>
      <c r="H124" s="263"/>
      <c r="I124" s="263"/>
      <c r="J124" s="263"/>
      <c r="K124" s="263"/>
    </row>
    <row r="125" spans="1:11" s="94" customFormat="1" x14ac:dyDescent="0.25">
      <c r="A125" s="105" t="s">
        <v>15</v>
      </c>
      <c r="B125" s="99"/>
      <c r="C125" s="99" t="s">
        <v>145</v>
      </c>
      <c r="D125" s="139"/>
      <c r="E125" s="99"/>
      <c r="F125" s="99"/>
      <c r="G125" s="99"/>
      <c r="H125" s="263"/>
      <c r="I125" s="263"/>
      <c r="J125" s="263"/>
      <c r="K125" s="263"/>
    </row>
    <row r="126" spans="1:11" s="94" customFormat="1" x14ac:dyDescent="0.25">
      <c r="A126" s="105"/>
      <c r="B126" s="99"/>
      <c r="C126" s="99" t="s">
        <v>385</v>
      </c>
      <c r="D126" s="139"/>
      <c r="E126" s="99"/>
      <c r="F126" s="99"/>
      <c r="G126" s="99"/>
      <c r="H126" s="263"/>
      <c r="I126" s="263"/>
      <c r="J126" s="263"/>
      <c r="K126" s="263"/>
    </row>
    <row r="127" spans="1:11" s="94" customFormat="1" x14ac:dyDescent="0.25">
      <c r="A127" s="105"/>
      <c r="B127" s="99"/>
      <c r="C127" s="99" t="s">
        <v>289</v>
      </c>
      <c r="D127" s="139"/>
      <c r="E127" s="99"/>
      <c r="F127" s="99"/>
      <c r="G127" s="99"/>
      <c r="H127" s="263"/>
      <c r="I127" s="263"/>
      <c r="J127" s="263"/>
      <c r="K127" s="263"/>
    </row>
    <row r="128" spans="1:11" s="94" customFormat="1" x14ac:dyDescent="0.25">
      <c r="A128" s="105"/>
      <c r="B128" s="99"/>
      <c r="C128" s="99" t="s">
        <v>258</v>
      </c>
      <c r="D128" s="139"/>
      <c r="E128" s="99"/>
      <c r="F128" s="99"/>
      <c r="G128" s="99"/>
      <c r="H128" s="263"/>
      <c r="I128" s="263"/>
      <c r="J128" s="263"/>
      <c r="K128" s="263"/>
    </row>
    <row r="129" spans="1:11" s="94" customFormat="1" x14ac:dyDescent="0.25">
      <c r="A129" s="105"/>
      <c r="B129" s="99"/>
      <c r="C129" s="99" t="s">
        <v>154</v>
      </c>
      <c r="D129" s="139"/>
      <c r="E129" s="99"/>
      <c r="F129" s="99"/>
      <c r="G129" s="99"/>
      <c r="H129" s="263"/>
      <c r="I129" s="263"/>
      <c r="J129" s="263"/>
      <c r="K129" s="263"/>
    </row>
    <row r="130" spans="1:11" s="94" customFormat="1" x14ac:dyDescent="0.25">
      <c r="A130" s="105"/>
      <c r="B130" s="99"/>
      <c r="C130" s="99" t="s">
        <v>155</v>
      </c>
      <c r="D130" s="139"/>
      <c r="E130" s="99"/>
      <c r="F130" s="99"/>
      <c r="G130" s="99"/>
      <c r="H130" s="263"/>
      <c r="I130" s="263"/>
      <c r="J130" s="263"/>
      <c r="K130" s="263"/>
    </row>
    <row r="131" spans="1:11" s="94" customFormat="1" x14ac:dyDescent="0.25">
      <c r="A131" s="105"/>
      <c r="B131" s="99"/>
      <c r="C131" s="99" t="s">
        <v>293</v>
      </c>
      <c r="D131" s="139"/>
      <c r="E131" s="99"/>
      <c r="F131" s="99"/>
      <c r="G131" s="99"/>
      <c r="H131" s="263"/>
      <c r="I131" s="263"/>
      <c r="J131" s="263"/>
      <c r="K131" s="263"/>
    </row>
    <row r="132" spans="1:11" s="94" customFormat="1" x14ac:dyDescent="0.25">
      <c r="A132" s="105"/>
      <c r="B132" s="99"/>
      <c r="C132" s="99" t="s">
        <v>373</v>
      </c>
      <c r="D132" s="139"/>
      <c r="E132" s="99"/>
      <c r="F132" s="99"/>
      <c r="G132" s="99"/>
      <c r="H132" s="263"/>
      <c r="I132" s="263"/>
      <c r="J132" s="263"/>
      <c r="K132" s="263"/>
    </row>
    <row r="133" spans="1:11" s="94" customFormat="1" x14ac:dyDescent="0.25">
      <c r="A133" s="105"/>
      <c r="B133" s="99"/>
      <c r="C133" s="99" t="s">
        <v>374</v>
      </c>
      <c r="D133" s="139"/>
      <c r="E133" s="99"/>
      <c r="F133" s="99"/>
      <c r="G133" s="99"/>
      <c r="H133" s="263"/>
      <c r="I133" s="263"/>
      <c r="J133" s="263"/>
      <c r="K133" s="263"/>
    </row>
    <row r="134" spans="1:11" s="94" customFormat="1" x14ac:dyDescent="0.25">
      <c r="A134" s="105"/>
      <c r="B134" s="99"/>
      <c r="C134" s="99" t="s">
        <v>375</v>
      </c>
      <c r="D134" s="139"/>
      <c r="E134" s="99"/>
      <c r="F134" s="99"/>
      <c r="G134" s="99"/>
      <c r="H134" s="263"/>
      <c r="I134" s="263"/>
      <c r="J134" s="263"/>
      <c r="K134" s="263"/>
    </row>
    <row r="135" spans="1:11" s="94" customFormat="1" x14ac:dyDescent="0.25">
      <c r="A135" s="105"/>
      <c r="B135" s="99"/>
      <c r="C135" s="99" t="s">
        <v>374</v>
      </c>
      <c r="D135" s="139"/>
      <c r="E135" s="99"/>
      <c r="F135" s="99"/>
      <c r="G135" s="99"/>
      <c r="H135" s="263"/>
      <c r="I135" s="263"/>
      <c r="J135" s="263"/>
      <c r="K135" s="263"/>
    </row>
    <row r="136" spans="1:11" s="94" customFormat="1" x14ac:dyDescent="0.25">
      <c r="A136" s="105"/>
      <c r="B136" s="99"/>
      <c r="C136" s="99" t="s">
        <v>290</v>
      </c>
      <c r="D136" s="139"/>
      <c r="E136" s="99"/>
      <c r="F136" s="99"/>
      <c r="G136" s="99"/>
      <c r="H136" s="263"/>
      <c r="I136" s="263"/>
      <c r="J136" s="263"/>
      <c r="K136" s="263"/>
    </row>
    <row r="137" spans="1:11" s="94" customFormat="1" x14ac:dyDescent="0.25">
      <c r="A137" s="105"/>
      <c r="B137" s="99"/>
      <c r="C137" s="99" t="s">
        <v>152</v>
      </c>
      <c r="D137" s="139"/>
      <c r="E137" s="99"/>
      <c r="F137" s="99"/>
      <c r="G137" s="99"/>
      <c r="H137" s="263"/>
      <c r="I137" s="263"/>
      <c r="J137" s="263"/>
      <c r="K137" s="263"/>
    </row>
    <row r="138" spans="1:11" s="94" customFormat="1" x14ac:dyDescent="0.25">
      <c r="A138" s="105"/>
      <c r="B138" s="99"/>
      <c r="C138" s="99" t="s">
        <v>291</v>
      </c>
      <c r="D138" s="139"/>
      <c r="E138" s="99"/>
      <c r="F138" s="99"/>
      <c r="G138" s="99"/>
      <c r="H138" s="263"/>
      <c r="I138" s="263"/>
      <c r="J138" s="263"/>
      <c r="K138" s="263"/>
    </row>
    <row r="139" spans="1:11" s="94" customFormat="1" x14ac:dyDescent="0.25">
      <c r="A139" s="105"/>
      <c r="B139" s="99"/>
      <c r="C139" s="99" t="s">
        <v>292</v>
      </c>
      <c r="D139" s="139"/>
      <c r="E139" s="99"/>
      <c r="F139" s="99"/>
      <c r="G139" s="99"/>
      <c r="H139" s="263"/>
      <c r="I139" s="263"/>
      <c r="J139" s="263"/>
      <c r="K139" s="263"/>
    </row>
    <row r="140" spans="1:11" s="94" customFormat="1" x14ac:dyDescent="0.25">
      <c r="A140" s="105"/>
      <c r="B140" s="99"/>
      <c r="C140" s="99" t="s">
        <v>294</v>
      </c>
      <c r="D140" s="139"/>
      <c r="E140" s="99"/>
      <c r="F140" s="99"/>
      <c r="G140" s="99"/>
      <c r="H140" s="263"/>
      <c r="I140" s="263"/>
      <c r="J140" s="263"/>
      <c r="K140" s="263"/>
    </row>
    <row r="141" spans="1:11" s="94" customFormat="1" x14ac:dyDescent="0.25">
      <c r="A141" s="105"/>
      <c r="B141" s="99"/>
      <c r="C141" s="99" t="s">
        <v>295</v>
      </c>
      <c r="D141" s="139"/>
      <c r="E141" s="99"/>
      <c r="F141" s="99"/>
      <c r="G141" s="99"/>
      <c r="H141" s="263"/>
      <c r="I141" s="263"/>
      <c r="J141" s="263"/>
      <c r="K141" s="263"/>
    </row>
    <row r="142" spans="1:11" s="94" customFormat="1" x14ac:dyDescent="0.25">
      <c r="A142" s="105"/>
      <c r="B142" s="99"/>
      <c r="C142" s="99" t="s">
        <v>158</v>
      </c>
      <c r="D142" s="139" t="s">
        <v>7</v>
      </c>
      <c r="E142" s="99">
        <v>1</v>
      </c>
      <c r="F142" s="99"/>
      <c r="G142" s="99">
        <f>E142*F142</f>
        <v>0</v>
      </c>
      <c r="H142" s="263"/>
      <c r="I142" s="263"/>
      <c r="J142" s="263"/>
      <c r="K142" s="263"/>
    </row>
    <row r="143" spans="1:11" s="94" customFormat="1" x14ac:dyDescent="0.25">
      <c r="A143" s="105"/>
      <c r="B143" s="99"/>
      <c r="C143" s="99"/>
      <c r="D143" s="139"/>
      <c r="E143" s="99"/>
      <c r="F143" s="99"/>
      <c r="G143" s="99"/>
      <c r="H143" s="263"/>
      <c r="I143" s="263"/>
      <c r="J143" s="263"/>
      <c r="K143" s="263"/>
    </row>
    <row r="144" spans="1:11" s="94" customFormat="1" x14ac:dyDescent="0.25">
      <c r="A144" s="153" t="s">
        <v>16</v>
      </c>
      <c r="B144" s="103"/>
      <c r="C144" s="99" t="s">
        <v>145</v>
      </c>
      <c r="D144" s="84"/>
      <c r="E144" s="93"/>
      <c r="F144" s="106"/>
      <c r="G144" s="88"/>
      <c r="H144" s="263"/>
      <c r="I144" s="263"/>
      <c r="J144" s="263"/>
      <c r="K144" s="263"/>
    </row>
    <row r="145" spans="1:11" s="94" customFormat="1" x14ac:dyDescent="0.25">
      <c r="A145" s="153"/>
      <c r="B145" s="103"/>
      <c r="C145" s="266" t="s">
        <v>296</v>
      </c>
      <c r="D145" s="84"/>
      <c r="E145" s="93"/>
      <c r="F145" s="106"/>
      <c r="G145" s="88"/>
      <c r="H145" s="263"/>
      <c r="I145" s="263"/>
      <c r="J145" s="263"/>
      <c r="K145" s="263"/>
    </row>
    <row r="146" spans="1:11" s="94" customFormat="1" x14ac:dyDescent="0.25">
      <c r="A146" s="153"/>
      <c r="B146" s="103"/>
      <c r="C146" s="266" t="s">
        <v>258</v>
      </c>
      <c r="D146" s="84"/>
      <c r="E146" s="93"/>
      <c r="F146" s="106"/>
      <c r="G146" s="88"/>
      <c r="H146" s="263"/>
      <c r="I146" s="263"/>
      <c r="J146" s="263"/>
      <c r="K146" s="263"/>
    </row>
    <row r="147" spans="1:11" s="94" customFormat="1" x14ac:dyDescent="0.25">
      <c r="A147" s="153"/>
      <c r="B147" s="103"/>
      <c r="C147" s="138" t="s">
        <v>297</v>
      </c>
      <c r="D147" s="84"/>
      <c r="E147" s="93"/>
      <c r="F147" s="106"/>
      <c r="G147" s="88"/>
      <c r="H147" s="263"/>
      <c r="I147" s="263"/>
      <c r="J147" s="263"/>
      <c r="K147" s="263"/>
    </row>
    <row r="148" spans="1:11" s="94" customFormat="1" x14ac:dyDescent="0.25">
      <c r="A148" s="153"/>
      <c r="B148" s="103"/>
      <c r="C148" s="266" t="s">
        <v>298</v>
      </c>
      <c r="D148" s="84"/>
      <c r="E148" s="93"/>
      <c r="F148" s="106"/>
      <c r="G148" s="88"/>
      <c r="H148" s="263"/>
      <c r="I148" s="263"/>
      <c r="J148" s="263"/>
      <c r="K148" s="263"/>
    </row>
    <row r="149" spans="1:11" s="94" customFormat="1" x14ac:dyDescent="0.25">
      <c r="A149" s="153"/>
      <c r="B149" s="103"/>
      <c r="C149" s="138" t="s">
        <v>299</v>
      </c>
      <c r="D149" s="84"/>
      <c r="E149" s="93"/>
      <c r="F149" s="106"/>
      <c r="G149" s="88"/>
      <c r="H149" s="263"/>
      <c r="I149" s="263"/>
      <c r="J149" s="263"/>
      <c r="K149" s="263"/>
    </row>
    <row r="150" spans="1:11" s="94" customFormat="1" x14ac:dyDescent="0.25">
      <c r="A150" s="153"/>
      <c r="B150" s="103"/>
      <c r="C150" s="266" t="s">
        <v>300</v>
      </c>
      <c r="D150" s="84"/>
      <c r="E150" s="93"/>
      <c r="F150" s="106"/>
      <c r="G150" s="88"/>
      <c r="H150" s="263"/>
      <c r="I150" s="263"/>
      <c r="J150" s="263"/>
      <c r="K150" s="263"/>
    </row>
    <row r="151" spans="1:11" s="94" customFormat="1" x14ac:dyDescent="0.25">
      <c r="A151" s="153"/>
      <c r="B151" s="103"/>
      <c r="C151" s="138" t="s">
        <v>301</v>
      </c>
      <c r="D151" s="84"/>
      <c r="E151" s="93"/>
      <c r="F151" s="106"/>
      <c r="G151" s="88"/>
      <c r="H151" s="263"/>
      <c r="I151" s="263"/>
      <c r="J151" s="263"/>
      <c r="K151" s="263"/>
    </row>
    <row r="152" spans="1:11" s="94" customFormat="1" x14ac:dyDescent="0.25">
      <c r="A152" s="153"/>
      <c r="B152" s="103"/>
      <c r="C152" s="266" t="s">
        <v>302</v>
      </c>
      <c r="D152" s="84"/>
      <c r="E152" s="93"/>
      <c r="F152" s="106"/>
      <c r="G152" s="88"/>
      <c r="H152" s="263"/>
      <c r="I152" s="263"/>
      <c r="J152" s="263"/>
      <c r="K152" s="263"/>
    </row>
    <row r="153" spans="1:11" s="94" customFormat="1" x14ac:dyDescent="0.25">
      <c r="A153" s="153"/>
      <c r="B153" s="103"/>
      <c r="C153" s="138" t="s">
        <v>303</v>
      </c>
      <c r="D153" s="84"/>
      <c r="E153" s="93"/>
      <c r="F153" s="106"/>
      <c r="G153" s="88"/>
      <c r="H153" s="263"/>
      <c r="I153" s="263"/>
      <c r="J153" s="263"/>
      <c r="K153" s="263"/>
    </row>
    <row r="154" spans="1:11" s="94" customFormat="1" x14ac:dyDescent="0.25">
      <c r="A154" s="153"/>
      <c r="B154" s="103"/>
      <c r="C154" s="266" t="s">
        <v>386</v>
      </c>
      <c r="D154" s="84"/>
      <c r="E154" s="93"/>
      <c r="F154" s="106"/>
      <c r="G154" s="88"/>
      <c r="H154" s="263"/>
      <c r="I154" s="263"/>
      <c r="J154" s="263"/>
      <c r="K154" s="263"/>
    </row>
    <row r="155" spans="1:11" s="94" customFormat="1" x14ac:dyDescent="0.25">
      <c r="A155" s="153"/>
      <c r="B155" s="103"/>
      <c r="C155" s="266" t="s">
        <v>304</v>
      </c>
      <c r="D155" s="84"/>
      <c r="E155" s="93"/>
      <c r="F155" s="106"/>
      <c r="G155" s="88"/>
      <c r="H155" s="263"/>
      <c r="I155" s="263"/>
      <c r="J155" s="263"/>
      <c r="K155" s="263"/>
    </row>
    <row r="156" spans="1:11" s="94" customFormat="1" x14ac:dyDescent="0.25">
      <c r="A156" s="153"/>
      <c r="B156" s="103"/>
      <c r="C156" s="266" t="s">
        <v>305</v>
      </c>
      <c r="D156" s="84"/>
      <c r="E156" s="93"/>
      <c r="F156" s="106"/>
      <c r="G156" s="88"/>
      <c r="H156" s="263"/>
      <c r="I156" s="263"/>
      <c r="J156" s="263"/>
      <c r="K156" s="263"/>
    </row>
    <row r="157" spans="1:11" s="94" customFormat="1" x14ac:dyDescent="0.25">
      <c r="A157" s="153"/>
      <c r="B157" s="103"/>
      <c r="C157" s="266" t="s">
        <v>306</v>
      </c>
      <c r="D157" s="84"/>
      <c r="E157" s="93"/>
      <c r="F157" s="106"/>
      <c r="G157" s="88"/>
      <c r="H157" s="263"/>
      <c r="I157" s="263"/>
      <c r="J157" s="263"/>
      <c r="K157" s="263"/>
    </row>
    <row r="158" spans="1:11" s="94" customFormat="1" x14ac:dyDescent="0.25">
      <c r="A158" s="153"/>
      <c r="B158" s="103"/>
      <c r="C158" s="266" t="s">
        <v>307</v>
      </c>
      <c r="D158" s="84"/>
      <c r="E158" s="93"/>
      <c r="F158" s="106"/>
      <c r="G158" s="88"/>
      <c r="H158" s="263"/>
      <c r="I158" s="263"/>
      <c r="J158" s="263"/>
      <c r="K158" s="263"/>
    </row>
    <row r="159" spans="1:11" x14ac:dyDescent="0.25">
      <c r="A159" s="153"/>
      <c r="B159" s="103"/>
      <c r="C159" s="266" t="s">
        <v>308</v>
      </c>
      <c r="D159" s="84"/>
      <c r="E159" s="93"/>
      <c r="F159" s="106"/>
      <c r="G159" s="88"/>
    </row>
    <row r="160" spans="1:11" x14ac:dyDescent="0.25">
      <c r="A160" s="153"/>
      <c r="B160" s="103"/>
      <c r="C160" s="266" t="s">
        <v>309</v>
      </c>
      <c r="D160" s="84"/>
      <c r="E160" s="93"/>
      <c r="F160" s="106"/>
      <c r="G160" s="88"/>
    </row>
    <row r="161" spans="1:7" x14ac:dyDescent="0.25">
      <c r="A161" s="153"/>
      <c r="B161" s="103"/>
      <c r="C161" s="266" t="s">
        <v>310</v>
      </c>
      <c r="D161" s="84"/>
      <c r="E161" s="93"/>
      <c r="F161" s="106"/>
      <c r="G161" s="88"/>
    </row>
    <row r="162" spans="1:7" x14ac:dyDescent="0.25">
      <c r="A162" s="153"/>
      <c r="B162" s="103"/>
      <c r="C162" s="266" t="s">
        <v>311</v>
      </c>
      <c r="D162" s="84"/>
      <c r="E162" s="93"/>
      <c r="F162" s="106"/>
      <c r="G162" s="88"/>
    </row>
    <row r="163" spans="1:7" x14ac:dyDescent="0.25">
      <c r="A163" s="153"/>
      <c r="B163" s="103"/>
      <c r="C163" s="266" t="s">
        <v>158</v>
      </c>
      <c r="D163" s="84" t="s">
        <v>7</v>
      </c>
      <c r="E163" s="93">
        <v>1</v>
      </c>
      <c r="F163" s="106"/>
      <c r="G163" s="88">
        <f>E163*F163</f>
        <v>0</v>
      </c>
    </row>
    <row r="164" spans="1:7" x14ac:dyDescent="0.25">
      <c r="A164" s="265"/>
      <c r="B164" s="84"/>
      <c r="C164" s="99"/>
      <c r="D164" s="262"/>
      <c r="E164" s="86"/>
      <c r="F164" s="87"/>
      <c r="G164" s="88"/>
    </row>
    <row r="165" spans="1:7" x14ac:dyDescent="0.25">
      <c r="A165" s="153" t="s">
        <v>257</v>
      </c>
      <c r="B165" s="103"/>
      <c r="C165" s="99" t="s">
        <v>145</v>
      </c>
      <c r="D165" s="84"/>
      <c r="E165" s="93"/>
      <c r="F165" s="106"/>
      <c r="G165" s="88"/>
    </row>
    <row r="166" spans="1:7" x14ac:dyDescent="0.25">
      <c r="A166" s="153"/>
      <c r="B166" s="103"/>
      <c r="C166" s="99" t="s">
        <v>318</v>
      </c>
      <c r="D166" s="143"/>
      <c r="E166" s="105"/>
      <c r="F166" s="106"/>
      <c r="G166" s="107"/>
    </row>
    <row r="167" spans="1:7" x14ac:dyDescent="0.25">
      <c r="A167" s="153"/>
      <c r="B167" s="103"/>
      <c r="C167" s="99" t="s">
        <v>319</v>
      </c>
      <c r="D167" s="143"/>
      <c r="E167" s="105"/>
      <c r="F167" s="106"/>
      <c r="G167" s="107"/>
    </row>
    <row r="168" spans="1:7" x14ac:dyDescent="0.25">
      <c r="A168" s="153"/>
      <c r="B168" s="103"/>
      <c r="C168" s="99" t="s">
        <v>313</v>
      </c>
      <c r="D168" s="143"/>
      <c r="E168" s="105"/>
      <c r="F168" s="106"/>
      <c r="G168" s="107"/>
    </row>
    <row r="169" spans="1:7" x14ac:dyDescent="0.25">
      <c r="A169" s="267"/>
      <c r="B169" s="103"/>
      <c r="C169" s="268" t="s">
        <v>146</v>
      </c>
      <c r="D169" s="143"/>
      <c r="E169" s="105"/>
      <c r="F169" s="106"/>
      <c r="G169" s="107"/>
    </row>
    <row r="170" spans="1:7" x14ac:dyDescent="0.25">
      <c r="A170" s="267"/>
      <c r="B170" s="103"/>
      <c r="C170" s="99" t="s">
        <v>154</v>
      </c>
      <c r="D170" s="143"/>
      <c r="E170" s="105"/>
      <c r="F170" s="106"/>
      <c r="G170" s="107"/>
    </row>
    <row r="171" spans="1:7" x14ac:dyDescent="0.25">
      <c r="A171" s="267"/>
      <c r="B171" s="103"/>
      <c r="C171" s="99" t="s">
        <v>317</v>
      </c>
      <c r="D171" s="143"/>
      <c r="E171" s="105"/>
      <c r="F171" s="106"/>
      <c r="G171" s="107"/>
    </row>
    <row r="172" spans="1:7" x14ac:dyDescent="0.25">
      <c r="A172" s="267"/>
      <c r="B172" s="103"/>
      <c r="C172" s="99" t="s">
        <v>320</v>
      </c>
      <c r="D172" s="143"/>
      <c r="E172" s="105"/>
      <c r="F172" s="106"/>
      <c r="G172" s="107"/>
    </row>
    <row r="173" spans="1:7" x14ac:dyDescent="0.25">
      <c r="A173" s="267"/>
      <c r="B173" s="103"/>
      <c r="C173" s="99" t="s">
        <v>150</v>
      </c>
      <c r="D173" s="143"/>
      <c r="E173" s="105"/>
      <c r="F173" s="106"/>
      <c r="G173" s="107"/>
    </row>
    <row r="174" spans="1:7" x14ac:dyDescent="0.25">
      <c r="A174" s="267"/>
      <c r="B174" s="103"/>
      <c r="C174" s="99" t="s">
        <v>151</v>
      </c>
      <c r="D174" s="143"/>
      <c r="E174" s="105"/>
      <c r="F174" s="106"/>
      <c r="G174" s="107"/>
    </row>
    <row r="175" spans="1:7" x14ac:dyDescent="0.25">
      <c r="A175" s="267"/>
      <c r="B175" s="103"/>
      <c r="C175" s="268" t="s">
        <v>321</v>
      </c>
      <c r="D175" s="143"/>
      <c r="E175" s="105"/>
      <c r="F175" s="106"/>
      <c r="G175" s="107"/>
    </row>
    <row r="176" spans="1:7" x14ac:dyDescent="0.25">
      <c r="A176" s="267"/>
      <c r="B176" s="103"/>
      <c r="C176" s="268" t="s">
        <v>322</v>
      </c>
      <c r="D176" s="143"/>
      <c r="E176" s="105"/>
      <c r="F176" s="106"/>
      <c r="G176" s="107"/>
    </row>
    <row r="177" spans="1:7" x14ac:dyDescent="0.25">
      <c r="A177" s="267"/>
      <c r="B177" s="103"/>
      <c r="C177" s="268" t="s">
        <v>152</v>
      </c>
      <c r="D177" s="143"/>
      <c r="E177" s="105"/>
      <c r="F177" s="106"/>
      <c r="G177" s="107"/>
    </row>
    <row r="178" spans="1:7" x14ac:dyDescent="0.25">
      <c r="A178" s="267"/>
      <c r="B178" s="103"/>
      <c r="C178" s="99" t="s">
        <v>314</v>
      </c>
      <c r="D178" s="143"/>
      <c r="E178" s="105"/>
      <c r="F178" s="106"/>
      <c r="G178" s="107"/>
    </row>
    <row r="179" spans="1:7" x14ac:dyDescent="0.25">
      <c r="A179" s="267"/>
      <c r="B179" s="103"/>
      <c r="C179" s="99" t="s">
        <v>315</v>
      </c>
      <c r="D179" s="138"/>
      <c r="E179" s="138"/>
      <c r="F179" s="138"/>
      <c r="G179" s="138"/>
    </row>
    <row r="180" spans="1:7" x14ac:dyDescent="0.25">
      <c r="A180" s="269"/>
      <c r="B180" s="270"/>
      <c r="C180" s="99" t="s">
        <v>316</v>
      </c>
      <c r="D180" s="271"/>
      <c r="E180" s="272"/>
      <c r="F180" s="273"/>
      <c r="G180" s="274"/>
    </row>
    <row r="181" spans="1:7" x14ac:dyDescent="0.25">
      <c r="A181" s="267"/>
      <c r="B181" s="270"/>
      <c r="C181" s="99" t="s">
        <v>376</v>
      </c>
      <c r="D181" s="271"/>
      <c r="E181" s="272"/>
      <c r="F181" s="273"/>
      <c r="G181" s="274"/>
    </row>
    <row r="182" spans="1:7" x14ac:dyDescent="0.25">
      <c r="A182" s="267"/>
      <c r="B182" s="270"/>
      <c r="C182" s="99" t="s">
        <v>377</v>
      </c>
      <c r="D182" s="271"/>
      <c r="E182" s="272"/>
      <c r="F182" s="273"/>
      <c r="G182" s="274"/>
    </row>
    <row r="183" spans="1:7" x14ac:dyDescent="0.25">
      <c r="A183" s="269"/>
      <c r="B183" s="270"/>
      <c r="C183" s="99" t="s">
        <v>158</v>
      </c>
      <c r="D183" s="84" t="s">
        <v>7</v>
      </c>
      <c r="E183" s="93">
        <v>1</v>
      </c>
      <c r="F183" s="106"/>
      <c r="G183" s="88">
        <f>E183*F183</f>
        <v>0</v>
      </c>
    </row>
    <row r="184" spans="1:7" x14ac:dyDescent="0.25">
      <c r="A184" s="269"/>
      <c r="B184" s="270"/>
      <c r="C184" s="99"/>
      <c r="D184" s="84"/>
      <c r="E184" s="93"/>
      <c r="F184" s="106"/>
      <c r="G184" s="88"/>
    </row>
    <row r="185" spans="1:7" x14ac:dyDescent="0.25">
      <c r="A185" s="153" t="s">
        <v>312</v>
      </c>
      <c r="B185" s="270"/>
      <c r="C185" s="99" t="s">
        <v>331</v>
      </c>
      <c r="D185" s="84"/>
      <c r="E185" s="93"/>
      <c r="F185" s="106"/>
      <c r="G185" s="88"/>
    </row>
    <row r="186" spans="1:7" x14ac:dyDescent="0.25">
      <c r="A186" s="265"/>
      <c r="B186" s="84"/>
      <c r="C186" s="99" t="s">
        <v>332</v>
      </c>
      <c r="D186" s="262"/>
      <c r="E186" s="86"/>
      <c r="F186" s="87"/>
      <c r="G186" s="88"/>
    </row>
    <row r="187" spans="1:7" x14ac:dyDescent="0.25">
      <c r="A187" s="265"/>
      <c r="B187" s="84"/>
      <c r="C187" s="99" t="s">
        <v>323</v>
      </c>
      <c r="D187" s="262"/>
      <c r="E187" s="86"/>
      <c r="F187" s="87"/>
      <c r="G187" s="88"/>
    </row>
    <row r="188" spans="1:7" x14ac:dyDescent="0.25">
      <c r="A188" s="265"/>
      <c r="B188" s="84"/>
      <c r="C188" s="99" t="s">
        <v>324</v>
      </c>
      <c r="D188" s="262"/>
      <c r="E188" s="86"/>
      <c r="F188" s="87"/>
      <c r="G188" s="88"/>
    </row>
    <row r="189" spans="1:7" x14ac:dyDescent="0.25">
      <c r="A189" s="265"/>
      <c r="B189" s="84"/>
      <c r="C189" s="99" t="s">
        <v>159</v>
      </c>
      <c r="D189" s="262"/>
      <c r="E189" s="86"/>
      <c r="F189" s="87"/>
      <c r="G189" s="88"/>
    </row>
    <row r="190" spans="1:7" x14ac:dyDescent="0.25">
      <c r="A190" s="265"/>
      <c r="B190" s="84"/>
      <c r="C190" s="99" t="s">
        <v>156</v>
      </c>
      <c r="D190" s="262"/>
      <c r="E190" s="86"/>
      <c r="F190" s="87"/>
      <c r="G190" s="88"/>
    </row>
    <row r="191" spans="1:7" x14ac:dyDescent="0.25">
      <c r="A191" s="265"/>
      <c r="B191" s="84"/>
      <c r="C191" s="99" t="s">
        <v>327</v>
      </c>
      <c r="D191" s="262"/>
      <c r="E191" s="86"/>
      <c r="F191" s="87"/>
      <c r="G191" s="88"/>
    </row>
    <row r="192" spans="1:7" x14ac:dyDescent="0.25">
      <c r="A192" s="265"/>
      <c r="B192" s="84"/>
      <c r="C192" s="99" t="s">
        <v>160</v>
      </c>
      <c r="D192" s="262"/>
      <c r="E192" s="86"/>
      <c r="F192" s="87"/>
      <c r="G192" s="88"/>
    </row>
    <row r="193" spans="1:11" x14ac:dyDescent="0.25">
      <c r="A193" s="265"/>
      <c r="B193" s="84"/>
      <c r="C193" s="99" t="s">
        <v>328</v>
      </c>
      <c r="D193" s="262"/>
      <c r="E193" s="86"/>
      <c r="F193" s="87"/>
      <c r="G193" s="88"/>
    </row>
    <row r="194" spans="1:11" x14ac:dyDescent="0.25">
      <c r="A194" s="265"/>
      <c r="B194" s="84"/>
      <c r="C194" s="99" t="s">
        <v>325</v>
      </c>
      <c r="D194" s="262"/>
      <c r="E194" s="86"/>
      <c r="F194" s="87"/>
      <c r="G194" s="88">
        <f>E194*F194</f>
        <v>0</v>
      </c>
    </row>
    <row r="195" spans="1:11" x14ac:dyDescent="0.25">
      <c r="A195" s="265"/>
      <c r="B195" s="84"/>
      <c r="C195" s="99" t="s">
        <v>378</v>
      </c>
      <c r="D195" s="262"/>
      <c r="E195" s="86"/>
      <c r="F195" s="87"/>
      <c r="G195" s="88"/>
    </row>
    <row r="196" spans="1:11" x14ac:dyDescent="0.25">
      <c r="A196" s="265"/>
      <c r="B196" s="84"/>
      <c r="C196" s="99" t="s">
        <v>379</v>
      </c>
      <c r="D196" s="262"/>
      <c r="E196" s="86"/>
      <c r="F196" s="87"/>
      <c r="G196" s="88"/>
    </row>
    <row r="197" spans="1:11" x14ac:dyDescent="0.25">
      <c r="A197" s="265"/>
      <c r="B197" s="84"/>
      <c r="C197" s="99" t="s">
        <v>329</v>
      </c>
      <c r="D197" s="262"/>
      <c r="E197" s="86"/>
      <c r="F197" s="87"/>
      <c r="G197" s="88"/>
    </row>
    <row r="198" spans="1:11" x14ac:dyDescent="0.25">
      <c r="A198" s="265"/>
      <c r="B198" s="84"/>
      <c r="C198" s="99" t="s">
        <v>330</v>
      </c>
      <c r="D198" s="262"/>
      <c r="E198" s="86"/>
      <c r="F198" s="87"/>
      <c r="G198" s="88"/>
    </row>
    <row r="199" spans="1:11" x14ac:dyDescent="0.25">
      <c r="A199" s="265"/>
      <c r="B199" s="84"/>
      <c r="C199" s="99" t="s">
        <v>380</v>
      </c>
      <c r="D199" s="262"/>
      <c r="E199" s="86"/>
      <c r="F199" s="87"/>
      <c r="G199" s="88"/>
    </row>
    <row r="200" spans="1:11" x14ac:dyDescent="0.25">
      <c r="A200" s="265"/>
      <c r="B200" s="84"/>
      <c r="C200" s="99" t="s">
        <v>381</v>
      </c>
      <c r="D200" s="262"/>
      <c r="E200" s="86"/>
      <c r="F200" s="87"/>
      <c r="G200" s="88"/>
    </row>
    <row r="201" spans="1:11" x14ac:dyDescent="0.25">
      <c r="A201" s="265"/>
      <c r="B201" s="84"/>
      <c r="C201" s="99" t="s">
        <v>157</v>
      </c>
      <c r="D201" s="262"/>
      <c r="E201" s="86"/>
      <c r="F201" s="87"/>
      <c r="G201" s="88"/>
    </row>
    <row r="202" spans="1:11" x14ac:dyDescent="0.25">
      <c r="A202" s="265"/>
      <c r="B202" s="84"/>
      <c r="C202" s="99" t="s">
        <v>326</v>
      </c>
      <c r="D202" s="69"/>
      <c r="E202" s="69"/>
      <c r="F202" s="69"/>
      <c r="G202" s="69"/>
    </row>
    <row r="203" spans="1:11" x14ac:dyDescent="0.25">
      <c r="A203" s="265"/>
      <c r="B203" s="84"/>
      <c r="C203" s="158" t="s">
        <v>334</v>
      </c>
      <c r="D203" s="84" t="s">
        <v>7</v>
      </c>
      <c r="E203" s="93">
        <v>1</v>
      </c>
      <c r="F203" s="106"/>
      <c r="G203" s="88">
        <f>E203*F203</f>
        <v>0</v>
      </c>
    </row>
    <row r="204" spans="1:11" s="108" customFormat="1" ht="12.75" customHeight="1" x14ac:dyDescent="0.25">
      <c r="A204" s="269"/>
      <c r="B204" s="270"/>
      <c r="C204" s="99"/>
      <c r="D204" s="275"/>
      <c r="E204" s="272"/>
      <c r="F204" s="273"/>
      <c r="G204" s="274"/>
    </row>
    <row r="205" spans="1:11" s="94" customFormat="1" x14ac:dyDescent="0.25">
      <c r="A205" s="242" t="s">
        <v>15</v>
      </c>
      <c r="B205" s="243"/>
      <c r="C205" s="244" t="s">
        <v>210</v>
      </c>
      <c r="D205" s="245"/>
      <c r="E205" s="246" t="s">
        <v>8</v>
      </c>
      <c r="F205" s="247"/>
      <c r="G205" s="248">
        <f>SUM(G35:G204)</f>
        <v>0</v>
      </c>
      <c r="H205" s="124"/>
      <c r="I205" s="263"/>
      <c r="J205" s="263"/>
      <c r="K205" s="263"/>
    </row>
    <row r="206" spans="1:11" x14ac:dyDescent="0.25">
      <c r="A206" s="276"/>
      <c r="B206" s="120"/>
      <c r="F206" s="278"/>
      <c r="G206" s="279"/>
      <c r="H206" s="124"/>
    </row>
    <row r="207" spans="1:11" x14ac:dyDescent="0.25">
      <c r="A207" s="276"/>
      <c r="B207" s="120"/>
      <c r="C207" s="280"/>
      <c r="H207" s="124"/>
    </row>
    <row r="208" spans="1:11" x14ac:dyDescent="0.25">
      <c r="A208" s="276"/>
      <c r="B208" s="120"/>
      <c r="C208" s="280"/>
      <c r="H208" s="124"/>
    </row>
    <row r="209" spans="1:12" x14ac:dyDescent="0.25">
      <c r="A209" s="276"/>
      <c r="B209" s="120"/>
      <c r="C209" s="280"/>
      <c r="H209" s="124"/>
    </row>
    <row r="210" spans="1:12" x14ac:dyDescent="0.25">
      <c r="A210" s="276"/>
      <c r="B210" s="120"/>
      <c r="C210" s="280"/>
      <c r="H210" s="124"/>
    </row>
    <row r="211" spans="1:12" x14ac:dyDescent="0.25">
      <c r="A211" s="276"/>
      <c r="B211" s="120"/>
      <c r="C211" s="280"/>
      <c r="H211" s="124"/>
    </row>
    <row r="212" spans="1:12" x14ac:dyDescent="0.25">
      <c r="A212" s="276"/>
      <c r="B212" s="120"/>
      <c r="C212" s="280"/>
      <c r="H212" s="124"/>
    </row>
    <row r="213" spans="1:12" x14ac:dyDescent="0.25">
      <c r="A213" s="276"/>
      <c r="B213" s="120"/>
      <c r="C213" s="280"/>
      <c r="H213" s="124"/>
    </row>
    <row r="214" spans="1:12" x14ac:dyDescent="0.25">
      <c r="A214" s="276"/>
      <c r="B214" s="120"/>
      <c r="C214" s="280"/>
      <c r="H214" s="124"/>
    </row>
    <row r="215" spans="1:12" s="118" customFormat="1" x14ac:dyDescent="0.25">
      <c r="A215" s="276"/>
      <c r="B215" s="120"/>
      <c r="C215" s="280"/>
      <c r="D215" s="277"/>
      <c r="E215" s="122"/>
      <c r="F215" s="123"/>
      <c r="H215" s="124"/>
      <c r="L215" s="69"/>
    </row>
    <row r="216" spans="1:12" s="118" customFormat="1" x14ac:dyDescent="0.25">
      <c r="A216" s="276"/>
      <c r="B216" s="120"/>
      <c r="C216" s="280"/>
      <c r="D216" s="277"/>
      <c r="E216" s="122"/>
      <c r="F216" s="123"/>
      <c r="H216" s="124"/>
      <c r="L216" s="69"/>
    </row>
    <row r="217" spans="1:12" s="118" customFormat="1" x14ac:dyDescent="0.25">
      <c r="A217" s="276"/>
      <c r="B217" s="120"/>
      <c r="C217" s="280"/>
      <c r="D217" s="277"/>
      <c r="E217" s="122"/>
      <c r="F217" s="123"/>
      <c r="H217" s="124"/>
      <c r="L217" s="69"/>
    </row>
    <row r="218" spans="1:12" s="118" customFormat="1" x14ac:dyDescent="0.25">
      <c r="A218" s="276"/>
      <c r="B218" s="120"/>
      <c r="C218" s="280"/>
      <c r="D218" s="277"/>
      <c r="E218" s="122"/>
      <c r="F218" s="123"/>
      <c r="H218" s="124"/>
      <c r="L218" s="69"/>
    </row>
    <row r="219" spans="1:12" s="118" customFormat="1" x14ac:dyDescent="0.25">
      <c r="A219" s="276"/>
      <c r="B219" s="120"/>
      <c r="C219" s="280"/>
      <c r="D219" s="277"/>
      <c r="E219" s="122"/>
      <c r="F219" s="123"/>
      <c r="H219" s="124"/>
      <c r="L219" s="69"/>
    </row>
    <row r="220" spans="1:12" s="118" customFormat="1" x14ac:dyDescent="0.25">
      <c r="A220" s="276"/>
      <c r="B220" s="120"/>
      <c r="C220" s="280"/>
      <c r="D220" s="277"/>
      <c r="E220" s="122"/>
      <c r="F220" s="123"/>
      <c r="H220" s="124"/>
      <c r="L220" s="69"/>
    </row>
    <row r="221" spans="1:12" s="118" customFormat="1" x14ac:dyDescent="0.25">
      <c r="A221" s="276"/>
      <c r="B221" s="120"/>
      <c r="C221" s="280"/>
      <c r="D221" s="277"/>
      <c r="E221" s="122"/>
      <c r="F221" s="123"/>
      <c r="H221" s="124"/>
      <c r="L221" s="69"/>
    </row>
    <row r="222" spans="1:12" s="118" customFormat="1" x14ac:dyDescent="0.25">
      <c r="A222" s="276"/>
      <c r="B222" s="120"/>
      <c r="C222" s="280"/>
      <c r="D222" s="277"/>
      <c r="E222" s="122"/>
      <c r="F222" s="123"/>
      <c r="H222" s="124"/>
      <c r="L222" s="69"/>
    </row>
    <row r="223" spans="1:12" s="118" customFormat="1" x14ac:dyDescent="0.25">
      <c r="A223" s="276"/>
      <c r="B223" s="120"/>
      <c r="C223" s="280"/>
      <c r="D223" s="277"/>
      <c r="E223" s="122"/>
      <c r="F223" s="123"/>
      <c r="H223" s="124"/>
      <c r="L223" s="69"/>
    </row>
    <row r="224" spans="1:12" s="118" customFormat="1" x14ac:dyDescent="0.25">
      <c r="A224" s="276"/>
      <c r="B224" s="120"/>
      <c r="C224" s="280"/>
      <c r="D224" s="277"/>
      <c r="E224" s="122"/>
      <c r="F224" s="123"/>
      <c r="H224" s="124"/>
      <c r="L224" s="69"/>
    </row>
    <row r="225" spans="1:12" s="118" customFormat="1" x14ac:dyDescent="0.25">
      <c r="A225" s="276"/>
      <c r="B225" s="120"/>
      <c r="C225" s="280"/>
      <c r="D225" s="277"/>
      <c r="E225" s="122"/>
      <c r="F225" s="123"/>
      <c r="H225" s="124"/>
      <c r="L225" s="69"/>
    </row>
    <row r="226" spans="1:12" s="118" customFormat="1" x14ac:dyDescent="0.25">
      <c r="A226" s="276"/>
      <c r="B226" s="120"/>
      <c r="C226" s="280"/>
      <c r="D226" s="277"/>
      <c r="E226" s="122"/>
      <c r="F226" s="123"/>
      <c r="H226" s="124"/>
      <c r="L226" s="69"/>
    </row>
    <row r="227" spans="1:12" s="118" customFormat="1" x14ac:dyDescent="0.25">
      <c r="A227" s="276"/>
      <c r="B227" s="120"/>
      <c r="C227" s="280"/>
      <c r="D227" s="277"/>
      <c r="E227" s="122"/>
      <c r="F227" s="123"/>
      <c r="H227" s="124"/>
      <c r="L227" s="69"/>
    </row>
    <row r="228" spans="1:12" s="118" customFormat="1" x14ac:dyDescent="0.25">
      <c r="A228" s="276"/>
      <c r="B228" s="120"/>
      <c r="C228" s="280"/>
      <c r="D228" s="277"/>
      <c r="E228" s="122"/>
      <c r="F228" s="123"/>
      <c r="H228" s="124"/>
      <c r="L228" s="69"/>
    </row>
    <row r="229" spans="1:12" s="118" customFormat="1" x14ac:dyDescent="0.25">
      <c r="A229" s="276"/>
      <c r="B229" s="120"/>
      <c r="C229" s="280"/>
      <c r="D229" s="277"/>
      <c r="E229" s="122"/>
      <c r="F229" s="123"/>
      <c r="H229" s="124"/>
      <c r="L229" s="69"/>
    </row>
    <row r="230" spans="1:12" s="118" customFormat="1" x14ac:dyDescent="0.25">
      <c r="A230" s="276"/>
      <c r="B230" s="120"/>
      <c r="C230" s="280"/>
      <c r="D230" s="277"/>
      <c r="E230" s="122"/>
      <c r="F230" s="123"/>
      <c r="H230" s="124"/>
      <c r="L230" s="69"/>
    </row>
    <row r="231" spans="1:12" s="118" customFormat="1" x14ac:dyDescent="0.25">
      <c r="A231" s="276"/>
      <c r="B231" s="120"/>
      <c r="C231" s="280"/>
      <c r="D231" s="277"/>
      <c r="E231" s="122"/>
      <c r="F231" s="123"/>
      <c r="H231" s="124"/>
      <c r="L231" s="69"/>
    </row>
    <row r="232" spans="1:12" s="118" customFormat="1" x14ac:dyDescent="0.25">
      <c r="A232" s="276"/>
      <c r="B232" s="120"/>
      <c r="C232" s="280"/>
      <c r="D232" s="277"/>
      <c r="E232" s="122"/>
      <c r="F232" s="123"/>
      <c r="H232" s="124"/>
      <c r="L232" s="69"/>
    </row>
    <row r="233" spans="1:12" s="118" customFormat="1" x14ac:dyDescent="0.25">
      <c r="A233" s="276"/>
      <c r="B233" s="120"/>
      <c r="C233" s="280"/>
      <c r="D233" s="277"/>
      <c r="E233" s="122"/>
      <c r="F233" s="123"/>
      <c r="H233" s="124"/>
      <c r="L233" s="69"/>
    </row>
    <row r="234" spans="1:12" s="118" customFormat="1" x14ac:dyDescent="0.25">
      <c r="A234" s="281"/>
      <c r="B234" s="120"/>
      <c r="C234" s="280"/>
      <c r="D234" s="277"/>
      <c r="E234" s="122"/>
      <c r="F234" s="123"/>
      <c r="H234" s="124"/>
      <c r="L234" s="69"/>
    </row>
    <row r="235" spans="1:12" s="118" customFormat="1" x14ac:dyDescent="0.25">
      <c r="A235" s="281"/>
      <c r="B235" s="120"/>
      <c r="C235" s="280"/>
      <c r="D235" s="277"/>
      <c r="E235" s="122"/>
      <c r="F235" s="123"/>
      <c r="H235" s="124"/>
      <c r="L235" s="69"/>
    </row>
    <row r="236" spans="1:12" s="118" customFormat="1" x14ac:dyDescent="0.25">
      <c r="A236" s="281"/>
      <c r="B236" s="120"/>
      <c r="C236" s="280"/>
      <c r="D236" s="277"/>
      <c r="E236" s="122"/>
      <c r="F236" s="123"/>
      <c r="H236" s="124"/>
      <c r="L236" s="69"/>
    </row>
    <row r="237" spans="1:12" s="118" customFormat="1" x14ac:dyDescent="0.25">
      <c r="A237" s="281"/>
      <c r="B237" s="120"/>
      <c r="C237" s="280"/>
      <c r="D237" s="277"/>
      <c r="E237" s="122"/>
      <c r="F237" s="123"/>
      <c r="H237" s="124"/>
      <c r="L237" s="69"/>
    </row>
    <row r="238" spans="1:12" s="118" customFormat="1" x14ac:dyDescent="0.25">
      <c r="A238" s="281"/>
      <c r="B238" s="120"/>
      <c r="C238" s="280"/>
      <c r="D238" s="277"/>
      <c r="E238" s="122"/>
      <c r="F238" s="123"/>
      <c r="H238" s="124"/>
      <c r="L238" s="69"/>
    </row>
    <row r="239" spans="1:12" s="118" customFormat="1" x14ac:dyDescent="0.25">
      <c r="A239" s="281"/>
      <c r="B239" s="120"/>
      <c r="C239" s="280"/>
      <c r="D239" s="277"/>
      <c r="E239" s="122"/>
      <c r="F239" s="123"/>
      <c r="H239" s="124"/>
      <c r="L239" s="69"/>
    </row>
    <row r="240" spans="1:12" s="118" customFormat="1" x14ac:dyDescent="0.25">
      <c r="A240" s="281"/>
      <c r="B240" s="120"/>
      <c r="C240" s="280"/>
      <c r="D240" s="277"/>
      <c r="E240" s="122"/>
      <c r="F240" s="123"/>
      <c r="H240" s="124"/>
      <c r="L240" s="69"/>
    </row>
    <row r="241" spans="1:12" s="118" customFormat="1" x14ac:dyDescent="0.25">
      <c r="A241" s="281"/>
      <c r="B241" s="120"/>
      <c r="C241" s="280"/>
      <c r="D241" s="277"/>
      <c r="E241" s="122"/>
      <c r="F241" s="123"/>
      <c r="H241" s="124"/>
      <c r="L241" s="69"/>
    </row>
    <row r="242" spans="1:12" s="118" customFormat="1" x14ac:dyDescent="0.25">
      <c r="A242" s="281"/>
      <c r="B242" s="120"/>
      <c r="C242" s="280"/>
      <c r="D242" s="277"/>
      <c r="E242" s="122"/>
      <c r="F242" s="123"/>
      <c r="H242" s="124"/>
      <c r="L242" s="69"/>
    </row>
    <row r="243" spans="1:12" s="118" customFormat="1" x14ac:dyDescent="0.25">
      <c r="A243" s="281"/>
      <c r="B243" s="120"/>
      <c r="C243" s="280"/>
      <c r="D243" s="277"/>
      <c r="E243" s="122"/>
      <c r="F243" s="123"/>
      <c r="H243" s="124"/>
      <c r="L243" s="69"/>
    </row>
    <row r="244" spans="1:12" s="118" customFormat="1" x14ac:dyDescent="0.25">
      <c r="A244" s="281"/>
      <c r="B244" s="120"/>
      <c r="C244" s="280"/>
      <c r="D244" s="277"/>
      <c r="E244" s="122"/>
      <c r="F244" s="123"/>
      <c r="H244" s="124"/>
      <c r="L244" s="69"/>
    </row>
    <row r="245" spans="1:12" s="118" customFormat="1" x14ac:dyDescent="0.25">
      <c r="A245" s="281"/>
      <c r="B245" s="120"/>
      <c r="C245" s="280"/>
      <c r="D245" s="277"/>
      <c r="E245" s="122"/>
      <c r="F245" s="123"/>
      <c r="H245" s="124"/>
      <c r="L245" s="69"/>
    </row>
    <row r="246" spans="1:12" s="118" customFormat="1" x14ac:dyDescent="0.25">
      <c r="A246" s="281"/>
      <c r="B246" s="120"/>
      <c r="C246" s="280"/>
      <c r="D246" s="277"/>
      <c r="E246" s="122"/>
      <c r="F246" s="123"/>
      <c r="H246" s="124"/>
      <c r="L246" s="69"/>
    </row>
    <row r="247" spans="1:12" s="118" customFormat="1" x14ac:dyDescent="0.25">
      <c r="A247" s="281"/>
      <c r="B247" s="120"/>
      <c r="C247" s="280"/>
      <c r="D247" s="277"/>
      <c r="E247" s="122"/>
      <c r="F247" s="123"/>
      <c r="H247" s="124"/>
      <c r="L247" s="69"/>
    </row>
    <row r="248" spans="1:12" s="118" customFormat="1" x14ac:dyDescent="0.25">
      <c r="A248" s="281"/>
      <c r="B248" s="120"/>
      <c r="C248" s="280"/>
      <c r="D248" s="277"/>
      <c r="E248" s="122"/>
      <c r="F248" s="123"/>
      <c r="H248" s="124"/>
      <c r="L248" s="69"/>
    </row>
    <row r="249" spans="1:12" s="118" customFormat="1" x14ac:dyDescent="0.25">
      <c r="A249" s="281"/>
      <c r="B249" s="120"/>
      <c r="C249" s="280"/>
      <c r="D249" s="277"/>
      <c r="E249" s="122"/>
      <c r="F249" s="123"/>
      <c r="H249" s="124"/>
      <c r="L249" s="69"/>
    </row>
    <row r="250" spans="1:12" s="118" customFormat="1" x14ac:dyDescent="0.25">
      <c r="A250" s="281"/>
      <c r="B250" s="120"/>
      <c r="C250" s="280"/>
      <c r="D250" s="277"/>
      <c r="E250" s="122"/>
      <c r="F250" s="123"/>
      <c r="H250" s="124"/>
      <c r="L250" s="69"/>
    </row>
    <row r="251" spans="1:12" s="118" customFormat="1" x14ac:dyDescent="0.25">
      <c r="A251" s="281"/>
      <c r="B251" s="120"/>
      <c r="C251" s="280"/>
      <c r="D251" s="277"/>
      <c r="E251" s="122"/>
      <c r="F251" s="123"/>
      <c r="H251" s="124"/>
      <c r="L251" s="69"/>
    </row>
    <row r="252" spans="1:12" s="118" customFormat="1" x14ac:dyDescent="0.25">
      <c r="A252" s="281"/>
      <c r="B252" s="120"/>
      <c r="C252" s="280"/>
      <c r="D252" s="277"/>
      <c r="E252" s="122"/>
      <c r="F252" s="123"/>
      <c r="H252" s="124"/>
      <c r="L252" s="69"/>
    </row>
    <row r="253" spans="1:12" s="118" customFormat="1" x14ac:dyDescent="0.25">
      <c r="A253" s="281"/>
      <c r="B253" s="120"/>
      <c r="C253" s="280"/>
      <c r="D253" s="277"/>
      <c r="E253" s="122"/>
      <c r="F253" s="123"/>
      <c r="H253" s="124"/>
      <c r="L253" s="69"/>
    </row>
    <row r="254" spans="1:12" s="118" customFormat="1" x14ac:dyDescent="0.25">
      <c r="A254" s="281"/>
      <c r="B254" s="120"/>
      <c r="C254" s="280"/>
      <c r="D254" s="277"/>
      <c r="E254" s="122"/>
      <c r="F254" s="123"/>
      <c r="H254" s="124"/>
      <c r="L254" s="69"/>
    </row>
    <row r="255" spans="1:12" s="118" customFormat="1" x14ac:dyDescent="0.25">
      <c r="A255" s="281"/>
      <c r="B255" s="120"/>
      <c r="C255" s="280"/>
      <c r="D255" s="277"/>
      <c r="E255" s="122"/>
      <c r="F255" s="123"/>
      <c r="H255" s="124"/>
      <c r="L255" s="69"/>
    </row>
    <row r="256" spans="1:12" s="118" customFormat="1" x14ac:dyDescent="0.25">
      <c r="A256" s="281"/>
      <c r="B256" s="120"/>
      <c r="C256" s="280"/>
      <c r="D256" s="277"/>
      <c r="E256" s="122"/>
      <c r="F256" s="123"/>
      <c r="H256" s="124"/>
      <c r="L256" s="69"/>
    </row>
    <row r="257" spans="1:12" s="118" customFormat="1" x14ac:dyDescent="0.25">
      <c r="A257" s="281"/>
      <c r="B257" s="120"/>
      <c r="C257" s="280"/>
      <c r="D257" s="277"/>
      <c r="E257" s="122"/>
      <c r="F257" s="123"/>
      <c r="H257" s="124"/>
      <c r="L257" s="69"/>
    </row>
    <row r="258" spans="1:12" s="118" customFormat="1" x14ac:dyDescent="0.25">
      <c r="A258" s="281"/>
      <c r="B258" s="120"/>
      <c r="C258" s="280"/>
      <c r="D258" s="277"/>
      <c r="E258" s="122"/>
      <c r="F258" s="123"/>
      <c r="H258" s="124"/>
      <c r="L258" s="69"/>
    </row>
    <row r="259" spans="1:12" s="118" customFormat="1" x14ac:dyDescent="0.25">
      <c r="A259" s="281"/>
      <c r="B259" s="120"/>
      <c r="C259" s="280"/>
      <c r="D259" s="277"/>
      <c r="E259" s="122"/>
      <c r="F259" s="123"/>
      <c r="H259" s="124"/>
      <c r="L259" s="69"/>
    </row>
    <row r="260" spans="1:12" s="118" customFormat="1" x14ac:dyDescent="0.25">
      <c r="A260" s="281"/>
      <c r="B260" s="120"/>
      <c r="C260" s="280"/>
      <c r="D260" s="277"/>
      <c r="E260" s="122"/>
      <c r="F260" s="123"/>
      <c r="H260" s="124"/>
      <c r="L260" s="69"/>
    </row>
    <row r="261" spans="1:12" s="118" customFormat="1" x14ac:dyDescent="0.25">
      <c r="A261" s="281"/>
      <c r="B261" s="120"/>
      <c r="C261" s="280"/>
      <c r="D261" s="277"/>
      <c r="E261" s="122"/>
      <c r="F261" s="123"/>
      <c r="H261" s="124"/>
      <c r="L261" s="69"/>
    </row>
    <row r="262" spans="1:12" s="118" customFormat="1" x14ac:dyDescent="0.25">
      <c r="A262" s="281"/>
      <c r="B262" s="120"/>
      <c r="C262" s="280"/>
      <c r="D262" s="277"/>
      <c r="E262" s="122"/>
      <c r="F262" s="123"/>
      <c r="H262" s="124"/>
      <c r="L262" s="69"/>
    </row>
    <row r="263" spans="1:12" s="118" customFormat="1" x14ac:dyDescent="0.25">
      <c r="A263" s="281"/>
      <c r="B263" s="120"/>
      <c r="C263" s="280"/>
      <c r="D263" s="277"/>
      <c r="E263" s="122"/>
      <c r="F263" s="123"/>
      <c r="H263" s="124"/>
      <c r="L263" s="69"/>
    </row>
    <row r="264" spans="1:12" s="118" customFormat="1" x14ac:dyDescent="0.25">
      <c r="A264" s="281"/>
      <c r="B264" s="120"/>
      <c r="C264" s="280"/>
      <c r="D264" s="277"/>
      <c r="E264" s="122"/>
      <c r="F264" s="123"/>
      <c r="H264" s="124"/>
      <c r="L264" s="69"/>
    </row>
    <row r="265" spans="1:12" s="118" customFormat="1" x14ac:dyDescent="0.25">
      <c r="A265" s="281"/>
      <c r="B265" s="120"/>
      <c r="C265" s="280"/>
      <c r="D265" s="277"/>
      <c r="E265" s="122"/>
      <c r="F265" s="123"/>
      <c r="H265" s="124"/>
      <c r="L265" s="69"/>
    </row>
    <row r="266" spans="1:12" s="118" customFormat="1" x14ac:dyDescent="0.25">
      <c r="A266" s="281"/>
      <c r="B266" s="120"/>
      <c r="C266" s="280"/>
      <c r="D266" s="277"/>
      <c r="E266" s="122"/>
      <c r="F266" s="123"/>
      <c r="H266" s="124"/>
      <c r="L266" s="69"/>
    </row>
    <row r="267" spans="1:12" s="118" customFormat="1" x14ac:dyDescent="0.25">
      <c r="A267" s="281"/>
      <c r="B267" s="120"/>
      <c r="C267" s="280"/>
      <c r="D267" s="277"/>
      <c r="E267" s="122"/>
      <c r="F267" s="123"/>
      <c r="H267" s="124"/>
      <c r="L267" s="69"/>
    </row>
    <row r="268" spans="1:12" s="118" customFormat="1" x14ac:dyDescent="0.25">
      <c r="A268" s="281"/>
      <c r="B268" s="120"/>
      <c r="C268" s="280"/>
      <c r="D268" s="277"/>
      <c r="E268" s="122"/>
      <c r="F268" s="123"/>
      <c r="H268" s="124"/>
      <c r="L268" s="69"/>
    </row>
    <row r="269" spans="1:12" s="118" customFormat="1" x14ac:dyDescent="0.25">
      <c r="A269" s="281"/>
      <c r="B269" s="120"/>
      <c r="C269" s="280"/>
      <c r="D269" s="277"/>
      <c r="E269" s="122"/>
      <c r="F269" s="123"/>
      <c r="H269" s="124"/>
      <c r="L269" s="69"/>
    </row>
    <row r="270" spans="1:12" s="118" customFormat="1" x14ac:dyDescent="0.25">
      <c r="A270" s="281"/>
      <c r="B270" s="120"/>
      <c r="C270" s="280"/>
      <c r="D270" s="277"/>
      <c r="E270" s="122"/>
      <c r="F270" s="123"/>
      <c r="H270" s="124"/>
      <c r="L270" s="69"/>
    </row>
    <row r="271" spans="1:12" s="118" customFormat="1" x14ac:dyDescent="0.25">
      <c r="A271" s="281"/>
      <c r="B271" s="120"/>
      <c r="C271" s="280"/>
      <c r="D271" s="277"/>
      <c r="E271" s="122"/>
      <c r="F271" s="123"/>
      <c r="H271" s="124"/>
      <c r="L271" s="69"/>
    </row>
    <row r="272" spans="1:12" s="118" customFormat="1" x14ac:dyDescent="0.25">
      <c r="A272" s="281"/>
      <c r="B272" s="120"/>
      <c r="C272" s="280"/>
      <c r="D272" s="277"/>
      <c r="E272" s="122"/>
      <c r="F272" s="123"/>
      <c r="H272" s="124"/>
      <c r="L272" s="69"/>
    </row>
    <row r="273" spans="1:12" s="118" customFormat="1" x14ac:dyDescent="0.25">
      <c r="A273" s="281"/>
      <c r="B273" s="120"/>
      <c r="C273" s="280"/>
      <c r="D273" s="277"/>
      <c r="E273" s="122"/>
      <c r="F273" s="123"/>
      <c r="H273" s="124"/>
      <c r="L273" s="69"/>
    </row>
    <row r="274" spans="1:12" s="118" customFormat="1" x14ac:dyDescent="0.25">
      <c r="A274" s="281"/>
      <c r="B274" s="120"/>
      <c r="C274" s="280"/>
      <c r="D274" s="277"/>
      <c r="E274" s="122"/>
      <c r="F274" s="123"/>
      <c r="H274" s="124"/>
      <c r="L274" s="69"/>
    </row>
    <row r="275" spans="1:12" s="118" customFormat="1" x14ac:dyDescent="0.25">
      <c r="A275" s="281"/>
      <c r="B275" s="120"/>
      <c r="C275" s="280"/>
      <c r="D275" s="277"/>
      <c r="E275" s="122"/>
      <c r="F275" s="123"/>
      <c r="H275" s="124"/>
      <c r="L275" s="69"/>
    </row>
    <row r="276" spans="1:12" s="118" customFormat="1" x14ac:dyDescent="0.25">
      <c r="A276" s="281"/>
      <c r="B276" s="120"/>
      <c r="C276" s="280"/>
      <c r="D276" s="277"/>
      <c r="E276" s="122"/>
      <c r="F276" s="123"/>
      <c r="H276" s="124"/>
      <c r="L276" s="69"/>
    </row>
    <row r="277" spans="1:12" s="118" customFormat="1" x14ac:dyDescent="0.25">
      <c r="A277" s="281"/>
      <c r="B277" s="120"/>
      <c r="C277" s="280"/>
      <c r="D277" s="277"/>
      <c r="E277" s="122"/>
      <c r="F277" s="123"/>
      <c r="H277" s="124"/>
      <c r="L277" s="69"/>
    </row>
    <row r="278" spans="1:12" s="118" customFormat="1" x14ac:dyDescent="0.25">
      <c r="A278" s="281"/>
      <c r="B278" s="120"/>
      <c r="C278" s="280"/>
      <c r="D278" s="277"/>
      <c r="E278" s="122"/>
      <c r="F278" s="123"/>
      <c r="H278" s="124"/>
      <c r="L278" s="69"/>
    </row>
    <row r="279" spans="1:12" s="118" customFormat="1" x14ac:dyDescent="0.25">
      <c r="A279" s="281"/>
      <c r="B279" s="120"/>
      <c r="C279" s="280"/>
      <c r="D279" s="277"/>
      <c r="E279" s="122"/>
      <c r="F279" s="123"/>
      <c r="H279" s="124"/>
      <c r="L279" s="69"/>
    </row>
    <row r="280" spans="1:12" s="118" customFormat="1" x14ac:dyDescent="0.25">
      <c r="A280" s="281"/>
      <c r="B280" s="120"/>
      <c r="C280" s="280"/>
      <c r="D280" s="277"/>
      <c r="E280" s="122"/>
      <c r="F280" s="123"/>
      <c r="H280" s="124"/>
      <c r="L280" s="69"/>
    </row>
    <row r="281" spans="1:12" s="118" customFormat="1" x14ac:dyDescent="0.25">
      <c r="A281" s="281"/>
      <c r="B281" s="120"/>
      <c r="C281" s="280"/>
      <c r="D281" s="277"/>
      <c r="E281" s="122"/>
      <c r="F281" s="123"/>
      <c r="H281" s="124"/>
      <c r="L281" s="69"/>
    </row>
    <row r="282" spans="1:12" s="118" customFormat="1" x14ac:dyDescent="0.25">
      <c r="A282" s="281"/>
      <c r="B282" s="120"/>
      <c r="C282" s="280"/>
      <c r="D282" s="277"/>
      <c r="E282" s="122"/>
      <c r="F282" s="123"/>
      <c r="H282" s="124"/>
      <c r="L282" s="69"/>
    </row>
    <row r="283" spans="1:12" s="118" customFormat="1" x14ac:dyDescent="0.25">
      <c r="A283" s="281"/>
      <c r="B283" s="120"/>
      <c r="C283" s="280"/>
      <c r="D283" s="277"/>
      <c r="E283" s="122"/>
      <c r="F283" s="123"/>
      <c r="H283" s="124"/>
      <c r="L283" s="69"/>
    </row>
    <row r="284" spans="1:12" s="118" customFormat="1" x14ac:dyDescent="0.25">
      <c r="A284" s="281"/>
      <c r="B284" s="120"/>
      <c r="C284" s="280"/>
      <c r="D284" s="277"/>
      <c r="E284" s="122"/>
      <c r="F284" s="123"/>
      <c r="H284" s="124"/>
      <c r="L284" s="69"/>
    </row>
    <row r="285" spans="1:12" s="118" customFormat="1" x14ac:dyDescent="0.25">
      <c r="A285" s="281"/>
      <c r="B285" s="120"/>
      <c r="C285" s="280"/>
      <c r="D285" s="277"/>
      <c r="E285" s="122"/>
      <c r="F285" s="123"/>
      <c r="H285" s="124"/>
      <c r="L285" s="69"/>
    </row>
    <row r="286" spans="1:12" s="118" customFormat="1" x14ac:dyDescent="0.25">
      <c r="A286" s="281"/>
      <c r="B286" s="120"/>
      <c r="C286" s="280"/>
      <c r="D286" s="277"/>
      <c r="E286" s="122"/>
      <c r="F286" s="123"/>
      <c r="H286" s="124"/>
      <c r="L286" s="69"/>
    </row>
    <row r="287" spans="1:12" s="118" customFormat="1" x14ac:dyDescent="0.25">
      <c r="A287" s="281"/>
      <c r="B287" s="120"/>
      <c r="C287" s="280"/>
      <c r="D287" s="277"/>
      <c r="E287" s="122"/>
      <c r="F287" s="123"/>
      <c r="H287" s="124"/>
      <c r="L287" s="69"/>
    </row>
    <row r="288" spans="1:12" s="118" customFormat="1" x14ac:dyDescent="0.25">
      <c r="A288" s="281"/>
      <c r="B288" s="120"/>
      <c r="C288" s="280"/>
      <c r="D288" s="277"/>
      <c r="E288" s="122"/>
      <c r="F288" s="123"/>
      <c r="H288" s="124"/>
      <c r="L288" s="69"/>
    </row>
    <row r="289" spans="1:12" s="118" customFormat="1" x14ac:dyDescent="0.25">
      <c r="A289" s="281"/>
      <c r="B289" s="120"/>
      <c r="C289" s="280"/>
      <c r="D289" s="277"/>
      <c r="E289" s="122"/>
      <c r="F289" s="123"/>
      <c r="H289" s="124"/>
      <c r="L289" s="69"/>
    </row>
    <row r="290" spans="1:12" s="118" customFormat="1" x14ac:dyDescent="0.25">
      <c r="A290" s="281"/>
      <c r="B290" s="120"/>
      <c r="C290" s="280"/>
      <c r="D290" s="277"/>
      <c r="E290" s="122"/>
      <c r="F290" s="123"/>
      <c r="H290" s="124"/>
      <c r="L290" s="69"/>
    </row>
    <row r="291" spans="1:12" s="118" customFormat="1" x14ac:dyDescent="0.25">
      <c r="A291" s="281"/>
      <c r="B291" s="120"/>
      <c r="C291" s="280"/>
      <c r="D291" s="277"/>
      <c r="E291" s="122"/>
      <c r="F291" s="123"/>
      <c r="H291" s="124"/>
      <c r="L291" s="69"/>
    </row>
    <row r="292" spans="1:12" s="118" customFormat="1" x14ac:dyDescent="0.25">
      <c r="A292" s="281"/>
      <c r="B292" s="120"/>
      <c r="C292" s="280"/>
      <c r="D292" s="277"/>
      <c r="E292" s="122"/>
      <c r="F292" s="123"/>
      <c r="H292" s="124"/>
      <c r="L292" s="69"/>
    </row>
    <row r="293" spans="1:12" s="118" customFormat="1" x14ac:dyDescent="0.25">
      <c r="A293" s="281"/>
      <c r="B293" s="120"/>
      <c r="C293" s="280"/>
      <c r="D293" s="277"/>
      <c r="E293" s="122"/>
      <c r="F293" s="123"/>
      <c r="H293" s="124"/>
      <c r="L293" s="69"/>
    </row>
    <row r="294" spans="1:12" s="118" customFormat="1" x14ac:dyDescent="0.25">
      <c r="A294" s="281"/>
      <c r="B294" s="120"/>
      <c r="C294" s="280"/>
      <c r="D294" s="277"/>
      <c r="E294" s="122"/>
      <c r="F294" s="123"/>
      <c r="H294" s="124"/>
      <c r="L294" s="69"/>
    </row>
    <row r="295" spans="1:12" s="118" customFormat="1" x14ac:dyDescent="0.25">
      <c r="A295" s="281"/>
      <c r="B295" s="120"/>
      <c r="C295" s="280"/>
      <c r="D295" s="277"/>
      <c r="E295" s="122"/>
      <c r="F295" s="123"/>
      <c r="H295" s="124"/>
      <c r="L295" s="69"/>
    </row>
    <row r="296" spans="1:12" s="118" customFormat="1" x14ac:dyDescent="0.25">
      <c r="A296" s="281"/>
      <c r="B296" s="120"/>
      <c r="C296" s="280"/>
      <c r="D296" s="277"/>
      <c r="E296" s="122"/>
      <c r="F296" s="123"/>
      <c r="H296" s="124"/>
      <c r="L296" s="69"/>
    </row>
    <row r="297" spans="1:12" s="118" customFormat="1" x14ac:dyDescent="0.25">
      <c r="A297" s="281"/>
      <c r="B297" s="120"/>
      <c r="C297" s="280"/>
      <c r="D297" s="277"/>
      <c r="E297" s="122"/>
      <c r="F297" s="123"/>
      <c r="H297" s="124"/>
      <c r="L297" s="69"/>
    </row>
    <row r="298" spans="1:12" s="118" customFormat="1" x14ac:dyDescent="0.25">
      <c r="A298" s="281"/>
      <c r="B298" s="120"/>
      <c r="C298" s="280"/>
      <c r="D298" s="277"/>
      <c r="E298" s="122"/>
      <c r="F298" s="123"/>
      <c r="H298" s="124"/>
      <c r="L298" s="69"/>
    </row>
    <row r="299" spans="1:12" s="118" customFormat="1" x14ac:dyDescent="0.25">
      <c r="A299" s="281"/>
      <c r="B299" s="120"/>
      <c r="C299" s="280"/>
      <c r="D299" s="277"/>
      <c r="E299" s="122"/>
      <c r="F299" s="123"/>
      <c r="H299" s="124"/>
      <c r="L299" s="69"/>
    </row>
    <row r="300" spans="1:12" s="118" customFormat="1" x14ac:dyDescent="0.25">
      <c r="A300" s="281"/>
      <c r="B300" s="120"/>
      <c r="C300" s="280"/>
      <c r="D300" s="277"/>
      <c r="E300" s="122"/>
      <c r="F300" s="123"/>
      <c r="H300" s="124"/>
      <c r="L300" s="69"/>
    </row>
    <row r="301" spans="1:12" s="118" customFormat="1" x14ac:dyDescent="0.25">
      <c r="A301" s="281"/>
      <c r="B301" s="120"/>
      <c r="C301" s="280"/>
      <c r="D301" s="277"/>
      <c r="E301" s="122"/>
      <c r="F301" s="123"/>
      <c r="H301" s="124"/>
      <c r="L301" s="69"/>
    </row>
    <row r="302" spans="1:12" s="118" customFormat="1" x14ac:dyDescent="0.25">
      <c r="A302" s="281"/>
      <c r="B302" s="120"/>
      <c r="C302" s="280"/>
      <c r="D302" s="277"/>
      <c r="E302" s="122"/>
      <c r="F302" s="123"/>
      <c r="H302" s="124"/>
      <c r="L302" s="69"/>
    </row>
    <row r="303" spans="1:12" s="118" customFormat="1" x14ac:dyDescent="0.25">
      <c r="A303" s="281"/>
      <c r="B303" s="120"/>
      <c r="C303" s="280"/>
      <c r="D303" s="277"/>
      <c r="E303" s="122"/>
      <c r="F303" s="123"/>
      <c r="H303" s="124"/>
      <c r="L303" s="69"/>
    </row>
    <row r="304" spans="1:12" s="118" customFormat="1" x14ac:dyDescent="0.25">
      <c r="A304" s="281"/>
      <c r="B304" s="120"/>
      <c r="C304" s="280"/>
      <c r="D304" s="277"/>
      <c r="E304" s="122"/>
      <c r="F304" s="123"/>
      <c r="H304" s="124"/>
      <c r="L304" s="69"/>
    </row>
    <row r="305" spans="1:12" s="118" customFormat="1" x14ac:dyDescent="0.25">
      <c r="A305" s="281"/>
      <c r="B305" s="120"/>
      <c r="C305" s="280"/>
      <c r="D305" s="277"/>
      <c r="E305" s="122"/>
      <c r="F305" s="123"/>
      <c r="H305" s="124"/>
      <c r="L305" s="69"/>
    </row>
    <row r="306" spans="1:12" s="118" customFormat="1" x14ac:dyDescent="0.25">
      <c r="A306" s="281"/>
      <c r="B306" s="120"/>
      <c r="C306" s="280"/>
      <c r="D306" s="277"/>
      <c r="E306" s="122"/>
      <c r="F306" s="123"/>
      <c r="H306" s="124"/>
      <c r="L306" s="69"/>
    </row>
    <row r="307" spans="1:12" s="118" customFormat="1" x14ac:dyDescent="0.25">
      <c r="A307" s="281"/>
      <c r="B307" s="120"/>
      <c r="C307" s="280"/>
      <c r="D307" s="277"/>
      <c r="E307" s="122"/>
      <c r="F307" s="123"/>
      <c r="H307" s="124"/>
      <c r="L307" s="69"/>
    </row>
    <row r="308" spans="1:12" s="118" customFormat="1" x14ac:dyDescent="0.25">
      <c r="A308" s="281"/>
      <c r="B308" s="120"/>
      <c r="C308" s="280"/>
      <c r="D308" s="277"/>
      <c r="E308" s="122"/>
      <c r="F308" s="123"/>
      <c r="H308" s="124"/>
      <c r="L308" s="69"/>
    </row>
    <row r="309" spans="1:12" s="118" customFormat="1" x14ac:dyDescent="0.25">
      <c r="A309" s="281"/>
      <c r="B309" s="120"/>
      <c r="C309" s="280"/>
      <c r="D309" s="277"/>
      <c r="E309" s="122"/>
      <c r="F309" s="123"/>
      <c r="H309" s="124"/>
      <c r="L309" s="69"/>
    </row>
    <row r="310" spans="1:12" s="118" customFormat="1" x14ac:dyDescent="0.25">
      <c r="A310" s="281"/>
      <c r="B310" s="120"/>
      <c r="C310" s="280"/>
      <c r="D310" s="277"/>
      <c r="E310" s="122"/>
      <c r="F310" s="123"/>
      <c r="H310" s="124"/>
      <c r="L310" s="69"/>
    </row>
    <row r="311" spans="1:12" s="118" customFormat="1" x14ac:dyDescent="0.25">
      <c r="A311" s="281"/>
      <c r="B311" s="120"/>
      <c r="C311" s="280"/>
      <c r="D311" s="277"/>
      <c r="E311" s="122"/>
      <c r="F311" s="123"/>
      <c r="H311" s="124"/>
      <c r="L311" s="69"/>
    </row>
    <row r="312" spans="1:12" s="118" customFormat="1" x14ac:dyDescent="0.25">
      <c r="A312" s="281"/>
      <c r="B312" s="120"/>
      <c r="C312" s="280"/>
      <c r="D312" s="277"/>
      <c r="E312" s="122"/>
      <c r="F312" s="123"/>
      <c r="H312" s="124"/>
      <c r="L312" s="69"/>
    </row>
    <row r="313" spans="1:12" s="118" customFormat="1" x14ac:dyDescent="0.25">
      <c r="A313" s="281"/>
      <c r="B313" s="120"/>
      <c r="C313" s="280"/>
      <c r="D313" s="277"/>
      <c r="E313" s="122"/>
      <c r="F313" s="123"/>
      <c r="H313" s="124"/>
      <c r="L313" s="69"/>
    </row>
    <row r="314" spans="1:12" s="118" customFormat="1" x14ac:dyDescent="0.25">
      <c r="A314" s="281"/>
      <c r="B314" s="120"/>
      <c r="C314" s="280"/>
      <c r="D314" s="277"/>
      <c r="E314" s="122"/>
      <c r="F314" s="123"/>
      <c r="H314" s="124"/>
      <c r="L314" s="69"/>
    </row>
    <row r="315" spans="1:12" s="118" customFormat="1" x14ac:dyDescent="0.25">
      <c r="A315" s="281"/>
      <c r="B315" s="120"/>
      <c r="C315" s="280"/>
      <c r="D315" s="277"/>
      <c r="E315" s="122"/>
      <c r="F315" s="123"/>
      <c r="H315" s="124"/>
      <c r="L315" s="69"/>
    </row>
    <row r="316" spans="1:12" s="118" customFormat="1" x14ac:dyDescent="0.25">
      <c r="A316" s="281"/>
      <c r="B316" s="120"/>
      <c r="C316" s="280"/>
      <c r="D316" s="277"/>
      <c r="E316" s="122"/>
      <c r="F316" s="123"/>
      <c r="H316" s="124"/>
      <c r="L316" s="69"/>
    </row>
    <row r="317" spans="1:12" s="118" customFormat="1" x14ac:dyDescent="0.25">
      <c r="A317" s="281"/>
      <c r="B317" s="120"/>
      <c r="C317" s="280"/>
      <c r="D317" s="277"/>
      <c r="E317" s="122"/>
      <c r="F317" s="123"/>
      <c r="H317" s="124"/>
      <c r="L317" s="69"/>
    </row>
    <row r="318" spans="1:12" s="118" customFormat="1" x14ac:dyDescent="0.25">
      <c r="A318" s="281"/>
      <c r="B318" s="120"/>
      <c r="C318" s="280"/>
      <c r="D318" s="277"/>
      <c r="E318" s="122"/>
      <c r="F318" s="123"/>
      <c r="H318" s="124"/>
      <c r="L318" s="69"/>
    </row>
    <row r="319" spans="1:12" s="118" customFormat="1" x14ac:dyDescent="0.25">
      <c r="A319" s="281"/>
      <c r="B319" s="120"/>
      <c r="C319" s="280"/>
      <c r="D319" s="277"/>
      <c r="E319" s="122"/>
      <c r="F319" s="123"/>
      <c r="H319" s="124"/>
      <c r="L319" s="69"/>
    </row>
    <row r="320" spans="1:12" s="118" customFormat="1" x14ac:dyDescent="0.25">
      <c r="A320" s="281"/>
      <c r="B320" s="120"/>
      <c r="C320" s="280"/>
      <c r="D320" s="277"/>
      <c r="E320" s="122"/>
      <c r="F320" s="123"/>
      <c r="H320" s="124"/>
      <c r="L320" s="69"/>
    </row>
    <row r="321" spans="1:12" s="118" customFormat="1" x14ac:dyDescent="0.25">
      <c r="A321" s="281"/>
      <c r="B321" s="120"/>
      <c r="C321" s="280"/>
      <c r="D321" s="277"/>
      <c r="E321" s="122"/>
      <c r="F321" s="123"/>
      <c r="H321" s="124"/>
      <c r="L321" s="69"/>
    </row>
    <row r="322" spans="1:12" s="118" customFormat="1" x14ac:dyDescent="0.25">
      <c r="A322" s="281"/>
      <c r="B322" s="120"/>
      <c r="C322" s="280"/>
      <c r="D322" s="277"/>
      <c r="E322" s="122"/>
      <c r="F322" s="123"/>
      <c r="H322" s="124"/>
      <c r="L322" s="69"/>
    </row>
    <row r="323" spans="1:12" s="118" customFormat="1" x14ac:dyDescent="0.25">
      <c r="A323" s="281"/>
      <c r="B323" s="120"/>
      <c r="C323" s="280"/>
      <c r="D323" s="277"/>
      <c r="E323" s="122"/>
      <c r="F323" s="123"/>
      <c r="H323" s="124"/>
      <c r="L323" s="69"/>
    </row>
    <row r="324" spans="1:12" s="118" customFormat="1" x14ac:dyDescent="0.25">
      <c r="A324" s="281"/>
      <c r="B324" s="120"/>
      <c r="C324" s="280"/>
      <c r="D324" s="277"/>
      <c r="E324" s="122"/>
      <c r="F324" s="123"/>
      <c r="H324" s="124"/>
      <c r="L324" s="69"/>
    </row>
    <row r="325" spans="1:12" s="118" customFormat="1" x14ac:dyDescent="0.25">
      <c r="A325" s="281"/>
      <c r="B325" s="120"/>
      <c r="C325" s="280"/>
      <c r="D325" s="277"/>
      <c r="E325" s="122"/>
      <c r="F325" s="123"/>
      <c r="H325" s="124"/>
      <c r="L325" s="69"/>
    </row>
    <row r="326" spans="1:12" s="118" customFormat="1" x14ac:dyDescent="0.25">
      <c r="A326" s="281"/>
      <c r="B326" s="120"/>
      <c r="C326" s="280"/>
      <c r="D326" s="277"/>
      <c r="E326" s="122"/>
      <c r="F326" s="123"/>
      <c r="H326" s="124"/>
      <c r="L326" s="69"/>
    </row>
    <row r="327" spans="1:12" s="118" customFormat="1" x14ac:dyDescent="0.25">
      <c r="A327" s="281"/>
      <c r="B327" s="120"/>
      <c r="C327" s="280"/>
      <c r="D327" s="277"/>
      <c r="E327" s="122"/>
      <c r="F327" s="123"/>
      <c r="H327" s="124"/>
      <c r="L327" s="69"/>
    </row>
    <row r="328" spans="1:12" s="118" customFormat="1" x14ac:dyDescent="0.25">
      <c r="A328" s="281"/>
      <c r="B328" s="120"/>
      <c r="C328" s="280"/>
      <c r="D328" s="277"/>
      <c r="E328" s="122"/>
      <c r="F328" s="123"/>
      <c r="H328" s="124"/>
      <c r="L328" s="69"/>
    </row>
    <row r="329" spans="1:12" s="118" customFormat="1" x14ac:dyDescent="0.25">
      <c r="A329" s="281"/>
      <c r="B329" s="120"/>
      <c r="C329" s="280"/>
      <c r="D329" s="277"/>
      <c r="E329" s="122"/>
      <c r="F329" s="123"/>
      <c r="H329" s="124"/>
      <c r="L329" s="69"/>
    </row>
    <row r="330" spans="1:12" s="118" customFormat="1" x14ac:dyDescent="0.25">
      <c r="A330" s="281"/>
      <c r="B330" s="120"/>
      <c r="C330" s="280"/>
      <c r="D330" s="277"/>
      <c r="E330" s="122"/>
      <c r="F330" s="123"/>
      <c r="H330" s="124"/>
      <c r="L330" s="69"/>
    </row>
    <row r="331" spans="1:12" s="118" customFormat="1" x14ac:dyDescent="0.25">
      <c r="A331" s="281"/>
      <c r="B331" s="120"/>
      <c r="C331" s="280"/>
      <c r="D331" s="277"/>
      <c r="E331" s="122"/>
      <c r="F331" s="123"/>
      <c r="H331" s="124"/>
      <c r="L331" s="69"/>
    </row>
    <row r="332" spans="1:12" s="118" customFormat="1" x14ac:dyDescent="0.25">
      <c r="A332" s="281"/>
      <c r="B332" s="120"/>
      <c r="C332" s="280"/>
      <c r="D332" s="277"/>
      <c r="E332" s="122"/>
      <c r="F332" s="123"/>
      <c r="H332" s="124"/>
      <c r="L332" s="69"/>
    </row>
    <row r="333" spans="1:12" s="118" customFormat="1" x14ac:dyDescent="0.25">
      <c r="A333" s="281"/>
      <c r="B333" s="120"/>
      <c r="C333" s="280"/>
      <c r="D333" s="277"/>
      <c r="E333" s="122"/>
      <c r="F333" s="123"/>
      <c r="H333" s="124"/>
      <c r="L333" s="69"/>
    </row>
    <row r="334" spans="1:12" s="118" customFormat="1" x14ac:dyDescent="0.25">
      <c r="A334" s="281"/>
      <c r="B334" s="120"/>
      <c r="C334" s="280"/>
      <c r="D334" s="277"/>
      <c r="E334" s="122"/>
      <c r="F334" s="123"/>
      <c r="H334" s="124"/>
      <c r="L334" s="69"/>
    </row>
    <row r="335" spans="1:12" s="118" customFormat="1" x14ac:dyDescent="0.25">
      <c r="A335" s="281"/>
      <c r="B335" s="120"/>
      <c r="C335" s="280"/>
      <c r="D335" s="277"/>
      <c r="E335" s="122"/>
      <c r="F335" s="123"/>
      <c r="H335" s="124"/>
      <c r="L335" s="69"/>
    </row>
    <row r="336" spans="1:12" s="118" customFormat="1" x14ac:dyDescent="0.25">
      <c r="A336" s="281"/>
      <c r="B336" s="120"/>
      <c r="C336" s="280"/>
      <c r="D336" s="277"/>
      <c r="E336" s="122"/>
      <c r="F336" s="123"/>
      <c r="H336" s="124"/>
      <c r="L336" s="69"/>
    </row>
    <row r="337" spans="1:12" s="118" customFormat="1" x14ac:dyDescent="0.25">
      <c r="A337" s="281"/>
      <c r="B337" s="120"/>
      <c r="C337" s="280"/>
      <c r="D337" s="277"/>
      <c r="E337" s="122"/>
      <c r="F337" s="123"/>
      <c r="H337" s="124"/>
      <c r="L337" s="69"/>
    </row>
    <row r="338" spans="1:12" s="118" customFormat="1" x14ac:dyDescent="0.25">
      <c r="A338" s="281"/>
      <c r="B338" s="120"/>
      <c r="C338" s="280"/>
      <c r="D338" s="277"/>
      <c r="E338" s="122"/>
      <c r="F338" s="123"/>
      <c r="H338" s="124"/>
      <c r="L338" s="69"/>
    </row>
    <row r="339" spans="1:12" s="118" customFormat="1" x14ac:dyDescent="0.25">
      <c r="A339" s="281"/>
      <c r="B339" s="120"/>
      <c r="C339" s="280"/>
      <c r="D339" s="277"/>
      <c r="E339" s="122"/>
      <c r="F339" s="123"/>
      <c r="H339" s="124"/>
      <c r="L339" s="69"/>
    </row>
    <row r="340" spans="1:12" s="118" customFormat="1" x14ac:dyDescent="0.25">
      <c r="A340" s="281"/>
      <c r="B340" s="120"/>
      <c r="C340" s="280"/>
      <c r="D340" s="277"/>
      <c r="E340" s="122"/>
      <c r="F340" s="123"/>
      <c r="H340" s="124"/>
      <c r="L340" s="69"/>
    </row>
    <row r="341" spans="1:12" s="118" customFormat="1" x14ac:dyDescent="0.25">
      <c r="A341" s="281"/>
      <c r="B341" s="120"/>
      <c r="C341" s="280"/>
      <c r="D341" s="277"/>
      <c r="E341" s="122"/>
      <c r="F341" s="123"/>
      <c r="H341" s="124"/>
      <c r="L341" s="69"/>
    </row>
    <row r="342" spans="1:12" s="118" customFormat="1" x14ac:dyDescent="0.25">
      <c r="A342" s="281"/>
      <c r="B342" s="120"/>
      <c r="C342" s="280"/>
      <c r="D342" s="277"/>
      <c r="E342" s="122"/>
      <c r="F342" s="123"/>
      <c r="H342" s="124"/>
      <c r="L342" s="69"/>
    </row>
    <row r="343" spans="1:12" s="118" customFormat="1" x14ac:dyDescent="0.25">
      <c r="A343" s="281"/>
      <c r="B343" s="120"/>
      <c r="C343" s="280"/>
      <c r="D343" s="277"/>
      <c r="E343" s="122"/>
      <c r="F343" s="123"/>
      <c r="H343" s="124"/>
      <c r="L343" s="69"/>
    </row>
    <row r="344" spans="1:12" s="118" customFormat="1" x14ac:dyDescent="0.25">
      <c r="A344" s="281"/>
      <c r="B344" s="120"/>
      <c r="C344" s="280"/>
      <c r="D344" s="277"/>
      <c r="E344" s="122"/>
      <c r="F344" s="123"/>
      <c r="H344" s="124"/>
      <c r="L344" s="69"/>
    </row>
    <row r="345" spans="1:12" s="118" customFormat="1" x14ac:dyDescent="0.25">
      <c r="A345" s="281"/>
      <c r="B345" s="120"/>
      <c r="C345" s="280"/>
      <c r="D345" s="277"/>
      <c r="E345" s="122"/>
      <c r="F345" s="123"/>
      <c r="H345" s="124"/>
      <c r="L345" s="69"/>
    </row>
    <row r="346" spans="1:12" s="118" customFormat="1" x14ac:dyDescent="0.25">
      <c r="A346" s="281"/>
      <c r="B346" s="120"/>
      <c r="C346" s="280"/>
      <c r="D346" s="277"/>
      <c r="E346" s="122"/>
      <c r="F346" s="123"/>
      <c r="H346" s="124"/>
      <c r="L346" s="69"/>
    </row>
    <row r="347" spans="1:12" s="118" customFormat="1" x14ac:dyDescent="0.25">
      <c r="A347" s="281"/>
      <c r="B347" s="120"/>
      <c r="C347" s="280"/>
      <c r="D347" s="277"/>
      <c r="E347" s="122"/>
      <c r="F347" s="123"/>
      <c r="H347" s="124"/>
      <c r="L347" s="69"/>
    </row>
    <row r="348" spans="1:12" s="118" customFormat="1" x14ac:dyDescent="0.25">
      <c r="A348" s="281"/>
      <c r="B348" s="120"/>
      <c r="C348" s="280"/>
      <c r="D348" s="277"/>
      <c r="E348" s="122"/>
      <c r="F348" s="123"/>
      <c r="H348" s="124"/>
      <c r="L348" s="69"/>
    </row>
    <row r="349" spans="1:12" s="118" customFormat="1" x14ac:dyDescent="0.25">
      <c r="A349" s="281"/>
      <c r="B349" s="120"/>
      <c r="C349" s="280"/>
      <c r="D349" s="277"/>
      <c r="E349" s="122"/>
      <c r="F349" s="123"/>
      <c r="H349" s="124"/>
      <c r="L349" s="69"/>
    </row>
    <row r="350" spans="1:12" s="118" customFormat="1" x14ac:dyDescent="0.25">
      <c r="A350" s="281"/>
      <c r="B350" s="120"/>
      <c r="C350" s="280"/>
      <c r="D350" s="277"/>
      <c r="E350" s="122"/>
      <c r="F350" s="123"/>
      <c r="H350" s="124"/>
      <c r="L350" s="69"/>
    </row>
    <row r="351" spans="1:12" s="118" customFormat="1" x14ac:dyDescent="0.25">
      <c r="A351" s="281"/>
      <c r="B351" s="120"/>
      <c r="C351" s="280"/>
      <c r="D351" s="277"/>
      <c r="E351" s="122"/>
      <c r="F351" s="123"/>
      <c r="H351" s="124"/>
      <c r="L351" s="69"/>
    </row>
    <row r="352" spans="1:12" s="118" customFormat="1" x14ac:dyDescent="0.25">
      <c r="A352" s="281"/>
      <c r="B352" s="120"/>
      <c r="C352" s="280"/>
      <c r="D352" s="277"/>
      <c r="E352" s="122"/>
      <c r="F352" s="123"/>
      <c r="H352" s="124"/>
      <c r="L352" s="69"/>
    </row>
    <row r="353" spans="1:12" s="118" customFormat="1" x14ac:dyDescent="0.25">
      <c r="A353" s="281"/>
      <c r="B353" s="120"/>
      <c r="C353" s="280"/>
      <c r="D353" s="277"/>
      <c r="E353" s="122"/>
      <c r="F353" s="123"/>
      <c r="H353" s="124"/>
      <c r="L353" s="69"/>
    </row>
    <row r="354" spans="1:12" s="118" customFormat="1" x14ac:dyDescent="0.25">
      <c r="A354" s="281"/>
      <c r="B354" s="120"/>
      <c r="C354" s="280"/>
      <c r="D354" s="277"/>
      <c r="E354" s="122"/>
      <c r="F354" s="123"/>
      <c r="H354" s="124"/>
      <c r="L354" s="69"/>
    </row>
    <row r="355" spans="1:12" s="118" customFormat="1" x14ac:dyDescent="0.25">
      <c r="A355" s="281"/>
      <c r="B355" s="120"/>
      <c r="C355" s="280"/>
      <c r="D355" s="277"/>
      <c r="E355" s="122"/>
      <c r="F355" s="123"/>
      <c r="H355" s="124"/>
      <c r="L355" s="69"/>
    </row>
    <row r="356" spans="1:12" s="118" customFormat="1" x14ac:dyDescent="0.25">
      <c r="A356" s="281"/>
      <c r="B356" s="120"/>
      <c r="C356" s="280"/>
      <c r="D356" s="277"/>
      <c r="E356" s="122"/>
      <c r="F356" s="123"/>
      <c r="H356" s="124"/>
      <c r="L356" s="69"/>
    </row>
    <row r="357" spans="1:12" s="118" customFormat="1" x14ac:dyDescent="0.25">
      <c r="A357" s="281"/>
      <c r="B357" s="120"/>
      <c r="C357" s="280"/>
      <c r="D357" s="277"/>
      <c r="E357" s="122"/>
      <c r="F357" s="123"/>
      <c r="H357" s="124"/>
      <c r="L357" s="69"/>
    </row>
    <row r="358" spans="1:12" s="118" customFormat="1" x14ac:dyDescent="0.25">
      <c r="A358" s="281"/>
      <c r="B358" s="120"/>
      <c r="C358" s="280"/>
      <c r="D358" s="277"/>
      <c r="E358" s="122"/>
      <c r="F358" s="123"/>
      <c r="H358" s="124"/>
      <c r="L358" s="69"/>
    </row>
    <row r="359" spans="1:12" s="118" customFormat="1" x14ac:dyDescent="0.25">
      <c r="A359" s="281"/>
      <c r="B359" s="120"/>
      <c r="C359" s="280"/>
      <c r="D359" s="277"/>
      <c r="E359" s="122"/>
      <c r="F359" s="123"/>
      <c r="H359" s="124"/>
      <c r="L359" s="69"/>
    </row>
    <row r="360" spans="1:12" s="118" customFormat="1" x14ac:dyDescent="0.25">
      <c r="A360" s="281"/>
      <c r="B360" s="120"/>
      <c r="C360" s="280"/>
      <c r="D360" s="277"/>
      <c r="E360" s="122"/>
      <c r="F360" s="123"/>
      <c r="H360" s="124"/>
      <c r="L360" s="69"/>
    </row>
    <row r="361" spans="1:12" s="118" customFormat="1" x14ac:dyDescent="0.25">
      <c r="A361" s="281"/>
      <c r="B361" s="120"/>
      <c r="C361" s="280"/>
      <c r="D361" s="277"/>
      <c r="E361" s="122"/>
      <c r="F361" s="123"/>
      <c r="H361" s="124"/>
      <c r="L361" s="69"/>
    </row>
    <row r="362" spans="1:12" s="118" customFormat="1" x14ac:dyDescent="0.25">
      <c r="A362" s="281"/>
      <c r="B362" s="120"/>
      <c r="C362" s="280"/>
      <c r="D362" s="277"/>
      <c r="E362" s="122"/>
      <c r="F362" s="123"/>
      <c r="H362" s="124"/>
      <c r="L362" s="69"/>
    </row>
    <row r="363" spans="1:12" s="118" customFormat="1" x14ac:dyDescent="0.25">
      <c r="A363" s="281"/>
      <c r="B363" s="120"/>
      <c r="C363" s="280"/>
      <c r="D363" s="277"/>
      <c r="E363" s="122"/>
      <c r="F363" s="123"/>
      <c r="H363" s="124"/>
      <c r="L363" s="69"/>
    </row>
    <row r="364" spans="1:12" s="118" customFormat="1" x14ac:dyDescent="0.25">
      <c r="A364" s="281"/>
      <c r="B364" s="120"/>
      <c r="C364" s="280"/>
      <c r="D364" s="277"/>
      <c r="E364" s="122"/>
      <c r="F364" s="123"/>
      <c r="H364" s="124"/>
      <c r="L364" s="69"/>
    </row>
    <row r="365" spans="1:12" s="118" customFormat="1" x14ac:dyDescent="0.25">
      <c r="A365" s="281"/>
      <c r="B365" s="120"/>
      <c r="C365" s="280"/>
      <c r="D365" s="277"/>
      <c r="E365" s="122"/>
      <c r="F365" s="123"/>
      <c r="H365" s="124"/>
      <c r="L365" s="69"/>
    </row>
    <row r="366" spans="1:12" s="118" customFormat="1" x14ac:dyDescent="0.25">
      <c r="A366" s="281"/>
      <c r="B366" s="120"/>
      <c r="C366" s="280"/>
      <c r="D366" s="277"/>
      <c r="E366" s="122"/>
      <c r="F366" s="123"/>
      <c r="H366" s="124"/>
      <c r="L366" s="69"/>
    </row>
    <row r="367" spans="1:12" s="118" customFormat="1" x14ac:dyDescent="0.25">
      <c r="A367" s="281"/>
      <c r="B367" s="120"/>
      <c r="C367" s="280"/>
      <c r="D367" s="277"/>
      <c r="E367" s="122"/>
      <c r="F367" s="123"/>
      <c r="H367" s="124"/>
      <c r="L367" s="69"/>
    </row>
    <row r="368" spans="1:12" s="118" customFormat="1" x14ac:dyDescent="0.25">
      <c r="A368" s="281"/>
      <c r="B368" s="120"/>
      <c r="C368" s="280"/>
      <c r="D368" s="277"/>
      <c r="E368" s="122"/>
      <c r="F368" s="123"/>
      <c r="H368" s="124"/>
      <c r="L368" s="69"/>
    </row>
    <row r="369" spans="1:12" s="118" customFormat="1" x14ac:dyDescent="0.25">
      <c r="A369" s="281"/>
      <c r="B369" s="120"/>
      <c r="C369" s="280"/>
      <c r="D369" s="277"/>
      <c r="E369" s="122"/>
      <c r="F369" s="123"/>
      <c r="H369" s="124"/>
      <c r="L369" s="69"/>
    </row>
    <row r="370" spans="1:12" s="118" customFormat="1" x14ac:dyDescent="0.25">
      <c r="A370" s="281"/>
      <c r="B370" s="120"/>
      <c r="C370" s="280"/>
      <c r="D370" s="277"/>
      <c r="E370" s="122"/>
      <c r="F370" s="123"/>
      <c r="H370" s="124"/>
      <c r="L370" s="69"/>
    </row>
    <row r="371" spans="1:12" s="118" customFormat="1" x14ac:dyDescent="0.25">
      <c r="A371" s="281"/>
      <c r="B371" s="120"/>
      <c r="C371" s="280"/>
      <c r="D371" s="277"/>
      <c r="E371" s="122"/>
      <c r="F371" s="123"/>
      <c r="H371" s="124"/>
      <c r="L371" s="69"/>
    </row>
    <row r="372" spans="1:12" s="118" customFormat="1" x14ac:dyDescent="0.25">
      <c r="A372" s="281"/>
      <c r="B372" s="120"/>
      <c r="C372" s="280"/>
      <c r="D372" s="277"/>
      <c r="E372" s="122"/>
      <c r="F372" s="123"/>
      <c r="H372" s="124"/>
      <c r="L372" s="69"/>
    </row>
    <row r="373" spans="1:12" s="118" customFormat="1" x14ac:dyDescent="0.25">
      <c r="A373" s="281"/>
      <c r="B373" s="120"/>
      <c r="C373" s="280"/>
      <c r="D373" s="277"/>
      <c r="E373" s="122"/>
      <c r="F373" s="123"/>
      <c r="H373" s="124"/>
      <c r="L373" s="69"/>
    </row>
    <row r="374" spans="1:12" s="118" customFormat="1" x14ac:dyDescent="0.25">
      <c r="A374" s="281"/>
      <c r="B374" s="120"/>
      <c r="C374" s="280"/>
      <c r="D374" s="277"/>
      <c r="E374" s="122"/>
      <c r="F374" s="123"/>
      <c r="H374" s="124"/>
      <c r="L374" s="69"/>
    </row>
    <row r="375" spans="1:12" s="118" customFormat="1" x14ac:dyDescent="0.25">
      <c r="A375" s="281"/>
      <c r="B375" s="120"/>
      <c r="C375" s="280"/>
      <c r="D375" s="277"/>
      <c r="E375" s="122"/>
      <c r="F375" s="123"/>
      <c r="H375" s="124"/>
      <c r="L375" s="69"/>
    </row>
    <row r="376" spans="1:12" s="118" customFormat="1" x14ac:dyDescent="0.25">
      <c r="A376" s="281"/>
      <c r="B376" s="120"/>
      <c r="C376" s="280"/>
      <c r="D376" s="277"/>
      <c r="E376" s="122"/>
      <c r="F376" s="123"/>
      <c r="H376" s="124"/>
      <c r="L376" s="69"/>
    </row>
    <row r="377" spans="1:12" s="118" customFormat="1" x14ac:dyDescent="0.25">
      <c r="A377" s="281"/>
      <c r="B377" s="120"/>
      <c r="C377" s="280"/>
      <c r="D377" s="277"/>
      <c r="E377" s="122"/>
      <c r="F377" s="123"/>
      <c r="H377" s="124"/>
      <c r="L377" s="69"/>
    </row>
    <row r="378" spans="1:12" s="118" customFormat="1" x14ac:dyDescent="0.25">
      <c r="A378" s="281"/>
      <c r="B378" s="120"/>
      <c r="C378" s="280"/>
      <c r="D378" s="277"/>
      <c r="E378" s="122"/>
      <c r="F378" s="123"/>
      <c r="H378" s="124"/>
      <c r="L378" s="69"/>
    </row>
    <row r="379" spans="1:12" s="118" customFormat="1" x14ac:dyDescent="0.25">
      <c r="A379" s="281"/>
      <c r="B379" s="120"/>
      <c r="C379" s="280"/>
      <c r="D379" s="277"/>
      <c r="E379" s="122"/>
      <c r="F379" s="123"/>
      <c r="H379" s="124"/>
      <c r="L379" s="69"/>
    </row>
    <row r="380" spans="1:12" s="118" customFormat="1" x14ac:dyDescent="0.25">
      <c r="A380" s="281"/>
      <c r="B380" s="120"/>
      <c r="C380" s="280"/>
      <c r="D380" s="277"/>
      <c r="E380" s="122"/>
      <c r="F380" s="123"/>
      <c r="H380" s="124"/>
      <c r="L380" s="69"/>
    </row>
    <row r="381" spans="1:12" s="118" customFormat="1" x14ac:dyDescent="0.25">
      <c r="A381" s="281"/>
      <c r="B381" s="120"/>
      <c r="C381" s="280"/>
      <c r="D381" s="277"/>
      <c r="E381" s="122"/>
      <c r="F381" s="123"/>
      <c r="H381" s="124"/>
      <c r="L381" s="69"/>
    </row>
    <row r="382" spans="1:12" s="118" customFormat="1" x14ac:dyDescent="0.25">
      <c r="A382" s="281"/>
      <c r="B382" s="120"/>
      <c r="C382" s="280"/>
      <c r="D382" s="277"/>
      <c r="E382" s="122"/>
      <c r="F382" s="123"/>
      <c r="H382" s="124"/>
      <c r="L382" s="69"/>
    </row>
    <row r="383" spans="1:12" s="118" customFormat="1" x14ac:dyDescent="0.25">
      <c r="A383" s="281"/>
      <c r="B383" s="120"/>
      <c r="C383" s="280"/>
      <c r="D383" s="277"/>
      <c r="E383" s="122"/>
      <c r="F383" s="123"/>
      <c r="H383" s="124"/>
      <c r="L383" s="69"/>
    </row>
    <row r="384" spans="1:12" s="118" customFormat="1" x14ac:dyDescent="0.25">
      <c r="A384" s="281"/>
      <c r="B384" s="120"/>
      <c r="C384" s="280"/>
      <c r="D384" s="277"/>
      <c r="E384" s="122"/>
      <c r="F384" s="123"/>
      <c r="H384" s="124"/>
      <c r="L384" s="69"/>
    </row>
    <row r="385" spans="1:12" s="118" customFormat="1" x14ac:dyDescent="0.25">
      <c r="A385" s="281"/>
      <c r="B385" s="120"/>
      <c r="C385" s="280"/>
      <c r="D385" s="277"/>
      <c r="E385" s="122"/>
      <c r="F385" s="123"/>
      <c r="H385" s="124"/>
      <c r="L385" s="69"/>
    </row>
    <row r="386" spans="1:12" s="118" customFormat="1" x14ac:dyDescent="0.25">
      <c r="A386" s="281"/>
      <c r="B386" s="120"/>
      <c r="C386" s="280"/>
      <c r="D386" s="277"/>
      <c r="E386" s="122"/>
      <c r="F386" s="123"/>
      <c r="H386" s="124"/>
      <c r="L386" s="69"/>
    </row>
    <row r="387" spans="1:12" s="118" customFormat="1" x14ac:dyDescent="0.25">
      <c r="A387" s="281"/>
      <c r="B387" s="120"/>
      <c r="C387" s="280"/>
      <c r="D387" s="277"/>
      <c r="E387" s="122"/>
      <c r="F387" s="123"/>
      <c r="H387" s="124"/>
      <c r="L387" s="69"/>
    </row>
    <row r="388" spans="1:12" s="118" customFormat="1" x14ac:dyDescent="0.25">
      <c r="A388" s="281"/>
      <c r="B388" s="120"/>
      <c r="C388" s="280"/>
      <c r="D388" s="277"/>
      <c r="E388" s="122"/>
      <c r="F388" s="123"/>
      <c r="H388" s="124"/>
      <c r="L388" s="69"/>
    </row>
    <row r="389" spans="1:12" s="118" customFormat="1" x14ac:dyDescent="0.25">
      <c r="A389" s="281"/>
      <c r="B389" s="120"/>
      <c r="C389" s="280"/>
      <c r="D389" s="277"/>
      <c r="E389" s="122"/>
      <c r="F389" s="123"/>
      <c r="H389" s="124"/>
      <c r="L389" s="69"/>
    </row>
    <row r="390" spans="1:12" s="118" customFormat="1" x14ac:dyDescent="0.25">
      <c r="A390" s="281"/>
      <c r="B390" s="120"/>
      <c r="C390" s="280"/>
      <c r="D390" s="277"/>
      <c r="E390" s="122"/>
      <c r="F390" s="123"/>
      <c r="H390" s="124"/>
      <c r="L390" s="69"/>
    </row>
    <row r="391" spans="1:12" s="118" customFormat="1" x14ac:dyDescent="0.25">
      <c r="A391" s="281"/>
      <c r="B391" s="120"/>
      <c r="C391" s="280"/>
      <c r="D391" s="277"/>
      <c r="E391" s="122"/>
      <c r="F391" s="123"/>
      <c r="H391" s="124"/>
      <c r="L391" s="69"/>
    </row>
    <row r="392" spans="1:12" s="118" customFormat="1" x14ac:dyDescent="0.25">
      <c r="A392" s="281"/>
      <c r="B392" s="120"/>
      <c r="C392" s="280"/>
      <c r="D392" s="277"/>
      <c r="E392" s="122"/>
      <c r="F392" s="123"/>
      <c r="H392" s="124"/>
      <c r="L392" s="69"/>
    </row>
    <row r="393" spans="1:12" s="118" customFormat="1" x14ac:dyDescent="0.25">
      <c r="A393" s="281"/>
      <c r="B393" s="120"/>
      <c r="C393" s="280"/>
      <c r="D393" s="277"/>
      <c r="E393" s="122"/>
      <c r="F393" s="123"/>
      <c r="H393" s="124"/>
      <c r="L393" s="69"/>
    </row>
    <row r="394" spans="1:12" s="118" customFormat="1" x14ac:dyDescent="0.25">
      <c r="A394" s="281"/>
      <c r="B394" s="120"/>
      <c r="C394" s="280"/>
      <c r="D394" s="277"/>
      <c r="E394" s="122"/>
      <c r="F394" s="123"/>
      <c r="H394" s="124"/>
      <c r="L394" s="69"/>
    </row>
    <row r="395" spans="1:12" s="118" customFormat="1" x14ac:dyDescent="0.25">
      <c r="A395" s="281"/>
      <c r="B395" s="120"/>
      <c r="C395" s="280"/>
      <c r="D395" s="277"/>
      <c r="E395" s="122"/>
      <c r="F395" s="123"/>
      <c r="H395" s="124"/>
      <c r="L395" s="69"/>
    </row>
    <row r="396" spans="1:12" s="118" customFormat="1" x14ac:dyDescent="0.25">
      <c r="A396" s="281"/>
      <c r="B396" s="120"/>
      <c r="C396" s="280"/>
      <c r="D396" s="277"/>
      <c r="E396" s="122"/>
      <c r="F396" s="123"/>
      <c r="H396" s="124"/>
      <c r="L396" s="69"/>
    </row>
    <row r="397" spans="1:12" s="118" customFormat="1" x14ac:dyDescent="0.25">
      <c r="A397" s="281"/>
      <c r="B397" s="120"/>
      <c r="C397" s="280"/>
      <c r="D397" s="277"/>
      <c r="E397" s="122"/>
      <c r="F397" s="123"/>
      <c r="H397" s="124"/>
      <c r="L397" s="69"/>
    </row>
    <row r="398" spans="1:12" s="118" customFormat="1" x14ac:dyDescent="0.25">
      <c r="A398" s="281"/>
      <c r="B398" s="120"/>
      <c r="C398" s="280"/>
      <c r="D398" s="277"/>
      <c r="E398" s="122"/>
      <c r="F398" s="123"/>
      <c r="H398" s="124"/>
      <c r="L398" s="69"/>
    </row>
    <row r="399" spans="1:12" s="118" customFormat="1" x14ac:dyDescent="0.25">
      <c r="A399" s="281"/>
      <c r="B399" s="120"/>
      <c r="C399" s="280"/>
      <c r="D399" s="277"/>
      <c r="E399" s="122"/>
      <c r="F399" s="123"/>
      <c r="H399" s="124"/>
      <c r="L399" s="69"/>
    </row>
    <row r="400" spans="1:12" s="118" customFormat="1" x14ac:dyDescent="0.25">
      <c r="A400" s="281"/>
      <c r="B400" s="120"/>
      <c r="C400" s="280"/>
      <c r="D400" s="277"/>
      <c r="E400" s="122"/>
      <c r="F400" s="123"/>
      <c r="H400" s="124"/>
      <c r="L400" s="69"/>
    </row>
    <row r="401" spans="1:12" s="118" customFormat="1" x14ac:dyDescent="0.25">
      <c r="A401" s="281"/>
      <c r="B401" s="120"/>
      <c r="C401" s="280"/>
      <c r="D401" s="277"/>
      <c r="E401" s="122"/>
      <c r="F401" s="123"/>
      <c r="H401" s="124"/>
      <c r="L401" s="69"/>
    </row>
    <row r="402" spans="1:12" s="118" customFormat="1" x14ac:dyDescent="0.25">
      <c r="A402" s="281"/>
      <c r="B402" s="120"/>
      <c r="C402" s="280"/>
      <c r="D402" s="277"/>
      <c r="E402" s="122"/>
      <c r="F402" s="123"/>
      <c r="H402" s="124"/>
      <c r="L402" s="69"/>
    </row>
    <row r="403" spans="1:12" s="118" customFormat="1" x14ac:dyDescent="0.25">
      <c r="A403" s="281"/>
      <c r="B403" s="120"/>
      <c r="C403" s="280"/>
      <c r="D403" s="277"/>
      <c r="E403" s="122"/>
      <c r="F403" s="123"/>
      <c r="H403" s="124"/>
      <c r="L403" s="69"/>
    </row>
    <row r="404" spans="1:12" s="118" customFormat="1" x14ac:dyDescent="0.25">
      <c r="A404" s="281"/>
      <c r="B404" s="120"/>
      <c r="C404" s="280"/>
      <c r="D404" s="277"/>
      <c r="E404" s="122"/>
      <c r="F404" s="123"/>
      <c r="H404" s="124"/>
      <c r="L404" s="69"/>
    </row>
    <row r="405" spans="1:12" s="118" customFormat="1" x14ac:dyDescent="0.25">
      <c r="A405" s="281"/>
      <c r="B405" s="120"/>
      <c r="C405" s="280"/>
      <c r="D405" s="277"/>
      <c r="E405" s="122"/>
      <c r="F405" s="123"/>
      <c r="H405" s="124"/>
      <c r="L405" s="69"/>
    </row>
    <row r="406" spans="1:12" s="118" customFormat="1" x14ac:dyDescent="0.25">
      <c r="A406" s="281"/>
      <c r="B406" s="120"/>
      <c r="C406" s="280"/>
      <c r="D406" s="277"/>
      <c r="E406" s="122"/>
      <c r="F406" s="123"/>
      <c r="H406" s="124"/>
      <c r="L406" s="69"/>
    </row>
    <row r="407" spans="1:12" s="118" customFormat="1" x14ac:dyDescent="0.25">
      <c r="A407" s="281"/>
      <c r="B407" s="120"/>
      <c r="C407" s="280"/>
      <c r="D407" s="277"/>
      <c r="E407" s="122"/>
      <c r="F407" s="123"/>
      <c r="H407" s="124"/>
      <c r="L407" s="69"/>
    </row>
    <row r="408" spans="1:12" s="118" customFormat="1" x14ac:dyDescent="0.25">
      <c r="A408" s="281"/>
      <c r="B408" s="120"/>
      <c r="C408" s="280"/>
      <c r="D408" s="277"/>
      <c r="E408" s="122"/>
      <c r="F408" s="123"/>
      <c r="H408" s="124"/>
      <c r="L408" s="69"/>
    </row>
    <row r="409" spans="1:12" s="118" customFormat="1" x14ac:dyDescent="0.25">
      <c r="A409" s="281"/>
      <c r="B409" s="120"/>
      <c r="C409" s="280"/>
      <c r="D409" s="277"/>
      <c r="E409" s="122"/>
      <c r="F409" s="123"/>
      <c r="H409" s="124"/>
      <c r="L409" s="69"/>
    </row>
    <row r="410" spans="1:12" s="118" customFormat="1" x14ac:dyDescent="0.25">
      <c r="A410" s="281"/>
      <c r="B410" s="120"/>
      <c r="C410" s="280"/>
      <c r="D410" s="277"/>
      <c r="E410" s="122"/>
      <c r="F410" s="123"/>
      <c r="H410" s="124"/>
      <c r="L410" s="69"/>
    </row>
    <row r="411" spans="1:12" s="118" customFormat="1" x14ac:dyDescent="0.25">
      <c r="A411" s="281"/>
      <c r="B411" s="120"/>
      <c r="C411" s="280"/>
      <c r="D411" s="277"/>
      <c r="E411" s="122"/>
      <c r="F411" s="123"/>
      <c r="H411" s="124"/>
      <c r="L411" s="69"/>
    </row>
    <row r="412" spans="1:12" s="118" customFormat="1" x14ac:dyDescent="0.25">
      <c r="A412" s="281"/>
      <c r="B412" s="120"/>
      <c r="C412" s="280"/>
      <c r="D412" s="277"/>
      <c r="E412" s="122"/>
      <c r="F412" s="123"/>
      <c r="H412" s="124"/>
      <c r="L412" s="69"/>
    </row>
    <row r="413" spans="1:12" s="118" customFormat="1" x14ac:dyDescent="0.25">
      <c r="A413" s="281"/>
      <c r="B413" s="120"/>
      <c r="C413" s="280"/>
      <c r="D413" s="277"/>
      <c r="E413" s="122"/>
      <c r="F413" s="123"/>
      <c r="H413" s="124"/>
      <c r="L413" s="69"/>
    </row>
    <row r="414" spans="1:12" s="118" customFormat="1" x14ac:dyDescent="0.25">
      <c r="A414" s="281"/>
      <c r="B414" s="120"/>
      <c r="C414" s="280"/>
      <c r="D414" s="277"/>
      <c r="E414" s="122"/>
      <c r="F414" s="123"/>
      <c r="H414" s="124"/>
      <c r="L414" s="69"/>
    </row>
    <row r="415" spans="1:12" s="118" customFormat="1" x14ac:dyDescent="0.25">
      <c r="A415" s="281"/>
      <c r="B415" s="120"/>
      <c r="C415" s="280"/>
      <c r="D415" s="277"/>
      <c r="E415" s="122"/>
      <c r="F415" s="123"/>
      <c r="H415" s="124"/>
      <c r="L415" s="69"/>
    </row>
    <row r="416" spans="1:12" s="118" customFormat="1" x14ac:dyDescent="0.25">
      <c r="A416" s="281"/>
      <c r="B416" s="120"/>
      <c r="C416" s="280"/>
      <c r="D416" s="277"/>
      <c r="E416" s="122"/>
      <c r="F416" s="123"/>
      <c r="H416" s="124"/>
      <c r="L416" s="69"/>
    </row>
    <row r="417" spans="1:12" s="118" customFormat="1" x14ac:dyDescent="0.25">
      <c r="A417" s="281"/>
      <c r="B417" s="120"/>
      <c r="C417" s="280"/>
      <c r="D417" s="277"/>
      <c r="E417" s="122"/>
      <c r="F417" s="123"/>
      <c r="H417" s="124"/>
      <c r="L417" s="69"/>
    </row>
    <row r="418" spans="1:12" s="118" customFormat="1" x14ac:dyDescent="0.25">
      <c r="A418" s="281"/>
      <c r="B418" s="120"/>
      <c r="C418" s="280"/>
      <c r="D418" s="277"/>
      <c r="E418" s="122"/>
      <c r="F418" s="123"/>
      <c r="H418" s="124"/>
      <c r="L418" s="69"/>
    </row>
    <row r="419" spans="1:12" s="118" customFormat="1" x14ac:dyDescent="0.25">
      <c r="A419" s="281"/>
      <c r="B419" s="120"/>
      <c r="C419" s="280"/>
      <c r="D419" s="277"/>
      <c r="E419" s="122"/>
      <c r="F419" s="123"/>
      <c r="H419" s="124"/>
      <c r="L419" s="69"/>
    </row>
    <row r="420" spans="1:12" s="118" customFormat="1" x14ac:dyDescent="0.25">
      <c r="A420" s="281"/>
      <c r="B420" s="120"/>
      <c r="C420" s="280"/>
      <c r="D420" s="277"/>
      <c r="E420" s="122"/>
      <c r="F420" s="123"/>
      <c r="H420" s="124"/>
      <c r="L420" s="69"/>
    </row>
    <row r="421" spans="1:12" s="118" customFormat="1" x14ac:dyDescent="0.25">
      <c r="A421" s="281"/>
      <c r="B421" s="120"/>
      <c r="C421" s="280"/>
      <c r="D421" s="277"/>
      <c r="E421" s="122"/>
      <c r="F421" s="123"/>
      <c r="H421" s="124"/>
      <c r="L421" s="69"/>
    </row>
    <row r="422" spans="1:12" s="118" customFormat="1" x14ac:dyDescent="0.25">
      <c r="A422" s="281"/>
      <c r="B422" s="120"/>
      <c r="C422" s="280"/>
      <c r="D422" s="277"/>
      <c r="E422" s="122"/>
      <c r="F422" s="123"/>
      <c r="H422" s="124"/>
      <c r="L422" s="69"/>
    </row>
    <row r="423" spans="1:12" s="118" customFormat="1" x14ac:dyDescent="0.25">
      <c r="A423" s="281"/>
      <c r="B423" s="120"/>
      <c r="C423" s="280"/>
      <c r="D423" s="277"/>
      <c r="E423" s="122"/>
      <c r="F423" s="123"/>
      <c r="H423" s="124"/>
      <c r="L423" s="69"/>
    </row>
    <row r="424" spans="1:12" s="118" customFormat="1" x14ac:dyDescent="0.25">
      <c r="A424" s="281"/>
      <c r="B424" s="120"/>
      <c r="C424" s="280"/>
      <c r="D424" s="277"/>
      <c r="E424" s="122"/>
      <c r="F424" s="123"/>
      <c r="H424" s="124"/>
      <c r="L424" s="69"/>
    </row>
    <row r="425" spans="1:12" s="118" customFormat="1" x14ac:dyDescent="0.25">
      <c r="A425" s="281"/>
      <c r="B425" s="120"/>
      <c r="C425" s="280"/>
      <c r="D425" s="277"/>
      <c r="E425" s="122"/>
      <c r="F425" s="123"/>
      <c r="H425" s="124"/>
      <c r="L425" s="69"/>
    </row>
    <row r="426" spans="1:12" s="118" customFormat="1" x14ac:dyDescent="0.25">
      <c r="A426" s="281"/>
      <c r="B426" s="120"/>
      <c r="C426" s="280"/>
      <c r="D426" s="277"/>
      <c r="E426" s="122"/>
      <c r="F426" s="123"/>
      <c r="H426" s="124"/>
      <c r="L426" s="69"/>
    </row>
    <row r="427" spans="1:12" s="118" customFormat="1" x14ac:dyDescent="0.25">
      <c r="A427" s="281"/>
      <c r="B427" s="120"/>
      <c r="C427" s="280"/>
      <c r="D427" s="277"/>
      <c r="E427" s="122"/>
      <c r="F427" s="123"/>
      <c r="H427" s="124"/>
      <c r="L427" s="69"/>
    </row>
    <row r="428" spans="1:12" s="118" customFormat="1" x14ac:dyDescent="0.25">
      <c r="A428" s="281"/>
      <c r="B428" s="120"/>
      <c r="C428" s="280"/>
      <c r="D428" s="277"/>
      <c r="E428" s="122"/>
      <c r="F428" s="123"/>
      <c r="H428" s="124"/>
      <c r="L428" s="69"/>
    </row>
    <row r="429" spans="1:12" s="118" customFormat="1" x14ac:dyDescent="0.25">
      <c r="A429" s="281"/>
      <c r="B429" s="120"/>
      <c r="C429" s="280"/>
      <c r="D429" s="277"/>
      <c r="E429" s="122"/>
      <c r="F429" s="123"/>
      <c r="H429" s="124"/>
      <c r="L429" s="69"/>
    </row>
    <row r="430" spans="1:12" s="118" customFormat="1" x14ac:dyDescent="0.25">
      <c r="A430" s="281"/>
      <c r="B430" s="120"/>
      <c r="C430" s="280"/>
      <c r="D430" s="277"/>
      <c r="E430" s="122"/>
      <c r="F430" s="123"/>
      <c r="H430" s="124"/>
      <c r="L430" s="69"/>
    </row>
    <row r="431" spans="1:12" s="118" customFormat="1" x14ac:dyDescent="0.25">
      <c r="A431" s="281"/>
      <c r="B431" s="120"/>
      <c r="C431" s="280"/>
      <c r="D431" s="277"/>
      <c r="E431" s="122"/>
      <c r="F431" s="123"/>
      <c r="H431" s="124"/>
      <c r="L431" s="69"/>
    </row>
    <row r="432" spans="1:12" s="118" customFormat="1" x14ac:dyDescent="0.25">
      <c r="A432" s="281"/>
      <c r="B432" s="120"/>
      <c r="C432" s="280"/>
      <c r="D432" s="277"/>
      <c r="E432" s="122"/>
      <c r="F432" s="123"/>
      <c r="H432" s="124"/>
      <c r="L432" s="69"/>
    </row>
    <row r="433" spans="1:12" s="118" customFormat="1" x14ac:dyDescent="0.25">
      <c r="A433" s="281"/>
      <c r="B433" s="120"/>
      <c r="C433" s="280"/>
      <c r="D433" s="277"/>
      <c r="E433" s="122"/>
      <c r="F433" s="123"/>
      <c r="H433" s="124"/>
      <c r="L433" s="69"/>
    </row>
    <row r="434" spans="1:12" s="118" customFormat="1" x14ac:dyDescent="0.25">
      <c r="A434" s="281"/>
      <c r="B434" s="120"/>
      <c r="C434" s="280"/>
      <c r="D434" s="277"/>
      <c r="E434" s="122"/>
      <c r="F434" s="123"/>
      <c r="H434" s="124"/>
      <c r="L434" s="69"/>
    </row>
    <row r="435" spans="1:12" s="118" customFormat="1" x14ac:dyDescent="0.25">
      <c r="A435" s="281"/>
      <c r="B435" s="120"/>
      <c r="C435" s="280"/>
      <c r="D435" s="277"/>
      <c r="E435" s="122"/>
      <c r="F435" s="123"/>
      <c r="H435" s="124"/>
      <c r="L435" s="69"/>
    </row>
    <row r="436" spans="1:12" s="118" customFormat="1" x14ac:dyDescent="0.25">
      <c r="A436" s="281"/>
      <c r="B436" s="120"/>
      <c r="C436" s="280"/>
      <c r="D436" s="277"/>
      <c r="E436" s="122"/>
      <c r="F436" s="123"/>
      <c r="H436" s="124"/>
      <c r="L436" s="69"/>
    </row>
    <row r="437" spans="1:12" s="118" customFormat="1" x14ac:dyDescent="0.25">
      <c r="A437" s="281"/>
      <c r="B437" s="120"/>
      <c r="C437" s="280"/>
      <c r="D437" s="277"/>
      <c r="E437" s="122"/>
      <c r="F437" s="123"/>
      <c r="H437" s="124"/>
      <c r="L437" s="69"/>
    </row>
    <row r="438" spans="1:12" s="118" customFormat="1" x14ac:dyDescent="0.25">
      <c r="A438" s="281"/>
      <c r="B438" s="120"/>
      <c r="C438" s="280"/>
      <c r="D438" s="277"/>
      <c r="E438" s="122"/>
      <c r="F438" s="123"/>
      <c r="H438" s="124"/>
      <c r="L438" s="69"/>
    </row>
    <row r="439" spans="1:12" s="118" customFormat="1" x14ac:dyDescent="0.25">
      <c r="A439" s="281"/>
      <c r="B439" s="120"/>
      <c r="C439" s="280"/>
      <c r="D439" s="277"/>
      <c r="E439" s="122"/>
      <c r="F439" s="123"/>
      <c r="H439" s="124"/>
      <c r="L439" s="69"/>
    </row>
    <row r="440" spans="1:12" s="118" customFormat="1" x14ac:dyDescent="0.25">
      <c r="A440" s="281"/>
      <c r="B440" s="120"/>
      <c r="C440" s="280"/>
      <c r="D440" s="277"/>
      <c r="E440" s="122"/>
      <c r="F440" s="123"/>
      <c r="H440" s="124"/>
      <c r="L440" s="69"/>
    </row>
    <row r="441" spans="1:12" s="118" customFormat="1" x14ac:dyDescent="0.25">
      <c r="A441" s="281"/>
      <c r="B441" s="120"/>
      <c r="C441" s="280"/>
      <c r="D441" s="277"/>
      <c r="E441" s="122"/>
      <c r="F441" s="123"/>
      <c r="H441" s="124"/>
      <c r="L441" s="69"/>
    </row>
    <row r="442" spans="1:12" s="118" customFormat="1" x14ac:dyDescent="0.25">
      <c r="A442" s="281"/>
      <c r="B442" s="120"/>
      <c r="C442" s="280"/>
      <c r="D442" s="277"/>
      <c r="E442" s="122"/>
      <c r="F442" s="123"/>
      <c r="H442" s="124"/>
      <c r="L442" s="69"/>
    </row>
    <row r="443" spans="1:12" s="118" customFormat="1" x14ac:dyDescent="0.25">
      <c r="A443" s="281"/>
      <c r="B443" s="120"/>
      <c r="C443" s="280"/>
      <c r="D443" s="277"/>
      <c r="E443" s="122"/>
      <c r="F443" s="123"/>
      <c r="H443" s="124"/>
      <c r="L443" s="69"/>
    </row>
    <row r="444" spans="1:12" s="118" customFormat="1" x14ac:dyDescent="0.25">
      <c r="A444" s="281"/>
      <c r="B444" s="120"/>
      <c r="C444" s="280"/>
      <c r="D444" s="277"/>
      <c r="E444" s="122"/>
      <c r="F444" s="123"/>
      <c r="H444" s="124"/>
      <c r="L444" s="69"/>
    </row>
    <row r="445" spans="1:12" s="118" customFormat="1" x14ac:dyDescent="0.25">
      <c r="A445" s="281"/>
      <c r="B445" s="120"/>
      <c r="C445" s="280"/>
      <c r="D445" s="277"/>
      <c r="E445" s="122"/>
      <c r="F445" s="123"/>
      <c r="H445" s="124"/>
      <c r="L445" s="69"/>
    </row>
    <row r="446" spans="1:12" s="118" customFormat="1" x14ac:dyDescent="0.25">
      <c r="A446" s="281"/>
      <c r="B446" s="120"/>
      <c r="C446" s="280"/>
      <c r="D446" s="277"/>
      <c r="E446" s="122"/>
      <c r="F446" s="123"/>
      <c r="H446" s="124"/>
      <c r="L446" s="69"/>
    </row>
    <row r="447" spans="1:12" s="118" customFormat="1" x14ac:dyDescent="0.25">
      <c r="A447" s="281"/>
      <c r="B447" s="120"/>
      <c r="C447" s="280"/>
      <c r="D447" s="277"/>
      <c r="E447" s="122"/>
      <c r="F447" s="123"/>
      <c r="H447" s="124"/>
      <c r="L447" s="69"/>
    </row>
    <row r="448" spans="1:12" s="118" customFormat="1" x14ac:dyDescent="0.25">
      <c r="A448" s="281"/>
      <c r="B448" s="120"/>
      <c r="C448" s="280"/>
      <c r="D448" s="277"/>
      <c r="E448" s="122"/>
      <c r="F448" s="123"/>
      <c r="H448" s="124"/>
      <c r="L448" s="69"/>
    </row>
    <row r="449" spans="1:12" s="118" customFormat="1" x14ac:dyDescent="0.25">
      <c r="A449" s="281"/>
      <c r="B449" s="120"/>
      <c r="C449" s="280"/>
      <c r="D449" s="277"/>
      <c r="E449" s="122"/>
      <c r="F449" s="123"/>
      <c r="H449" s="124"/>
      <c r="L449" s="69"/>
    </row>
    <row r="450" spans="1:12" s="118" customFormat="1" x14ac:dyDescent="0.25">
      <c r="A450" s="281"/>
      <c r="B450" s="120"/>
      <c r="C450" s="280"/>
      <c r="D450" s="277"/>
      <c r="E450" s="122"/>
      <c r="F450" s="123"/>
      <c r="H450" s="124"/>
      <c r="L450" s="69"/>
    </row>
    <row r="451" spans="1:12" s="118" customFormat="1" x14ac:dyDescent="0.25">
      <c r="A451" s="281"/>
      <c r="B451" s="120"/>
      <c r="C451" s="280"/>
      <c r="D451" s="277"/>
      <c r="E451" s="122"/>
      <c r="F451" s="123"/>
      <c r="H451" s="124"/>
      <c r="L451" s="69"/>
    </row>
    <row r="452" spans="1:12" s="118" customFormat="1" x14ac:dyDescent="0.25">
      <c r="A452" s="281"/>
      <c r="B452" s="120"/>
      <c r="C452" s="280"/>
      <c r="D452" s="277"/>
      <c r="E452" s="122"/>
      <c r="F452" s="123"/>
      <c r="H452" s="124"/>
      <c r="L452" s="69"/>
    </row>
    <row r="453" spans="1:12" s="118" customFormat="1" x14ac:dyDescent="0.25">
      <c r="A453" s="281"/>
      <c r="B453" s="120"/>
      <c r="C453" s="280"/>
      <c r="D453" s="277"/>
      <c r="E453" s="122"/>
      <c r="F453" s="123"/>
      <c r="H453" s="124"/>
      <c r="L453" s="69"/>
    </row>
    <row r="454" spans="1:12" s="118" customFormat="1" x14ac:dyDescent="0.25">
      <c r="A454" s="281"/>
      <c r="B454" s="120"/>
      <c r="C454" s="280"/>
      <c r="D454" s="277"/>
      <c r="E454" s="122"/>
      <c r="F454" s="123"/>
      <c r="H454" s="124"/>
      <c r="L454" s="69"/>
    </row>
    <row r="455" spans="1:12" s="118" customFormat="1" x14ac:dyDescent="0.25">
      <c r="A455" s="281"/>
      <c r="B455" s="120"/>
      <c r="C455" s="280"/>
      <c r="D455" s="277"/>
      <c r="E455" s="122"/>
      <c r="F455" s="123"/>
      <c r="H455" s="124"/>
      <c r="L455" s="69"/>
    </row>
    <row r="456" spans="1:12" s="118" customFormat="1" x14ac:dyDescent="0.25">
      <c r="A456" s="281"/>
      <c r="B456" s="120"/>
      <c r="C456" s="280"/>
      <c r="D456" s="277"/>
      <c r="E456" s="122"/>
      <c r="F456" s="123"/>
      <c r="H456" s="124"/>
      <c r="L456" s="69"/>
    </row>
    <row r="457" spans="1:12" s="118" customFormat="1" x14ac:dyDescent="0.25">
      <c r="A457" s="281"/>
      <c r="B457" s="120"/>
      <c r="C457" s="280"/>
      <c r="D457" s="277"/>
      <c r="E457" s="122"/>
      <c r="F457" s="123"/>
      <c r="H457" s="124"/>
      <c r="L457" s="69"/>
    </row>
    <row r="458" spans="1:12" s="118" customFormat="1" x14ac:dyDescent="0.25">
      <c r="A458" s="281"/>
      <c r="B458" s="120"/>
      <c r="C458" s="280"/>
      <c r="D458" s="277"/>
      <c r="E458" s="122"/>
      <c r="F458" s="123"/>
      <c r="H458" s="124"/>
      <c r="L458" s="69"/>
    </row>
    <row r="459" spans="1:12" s="118" customFormat="1" x14ac:dyDescent="0.25">
      <c r="A459" s="281"/>
      <c r="B459" s="120"/>
      <c r="C459" s="280"/>
      <c r="D459" s="277"/>
      <c r="E459" s="122"/>
      <c r="F459" s="123"/>
      <c r="H459" s="124"/>
      <c r="L459" s="69"/>
    </row>
    <row r="460" spans="1:12" s="118" customFormat="1" x14ac:dyDescent="0.25">
      <c r="A460" s="281"/>
      <c r="B460" s="120"/>
      <c r="C460" s="280"/>
      <c r="D460" s="277"/>
      <c r="E460" s="122"/>
      <c r="F460" s="123"/>
      <c r="H460" s="124"/>
      <c r="L460" s="69"/>
    </row>
    <row r="461" spans="1:12" s="118" customFormat="1" x14ac:dyDescent="0.25">
      <c r="A461" s="281"/>
      <c r="B461" s="120"/>
      <c r="C461" s="280"/>
      <c r="D461" s="277"/>
      <c r="E461" s="122"/>
      <c r="F461" s="123"/>
      <c r="H461" s="124"/>
      <c r="L461" s="69"/>
    </row>
    <row r="462" spans="1:12" s="118" customFormat="1" x14ac:dyDescent="0.25">
      <c r="A462" s="281"/>
      <c r="B462" s="120"/>
      <c r="C462" s="280"/>
      <c r="D462" s="277"/>
      <c r="E462" s="122"/>
      <c r="F462" s="123"/>
      <c r="H462" s="124"/>
      <c r="L462" s="69"/>
    </row>
    <row r="463" spans="1:12" s="118" customFormat="1" x14ac:dyDescent="0.25">
      <c r="A463" s="281"/>
      <c r="B463" s="120"/>
      <c r="C463" s="280"/>
      <c r="D463" s="277"/>
      <c r="E463" s="122"/>
      <c r="F463" s="123"/>
      <c r="H463" s="124"/>
      <c r="L463" s="69"/>
    </row>
    <row r="464" spans="1:12" s="118" customFormat="1" x14ac:dyDescent="0.25">
      <c r="A464" s="281"/>
      <c r="B464" s="120"/>
      <c r="C464" s="280"/>
      <c r="D464" s="277"/>
      <c r="E464" s="122"/>
      <c r="F464" s="123"/>
      <c r="H464" s="124"/>
      <c r="L464" s="69"/>
    </row>
    <row r="465" spans="1:12" s="118" customFormat="1" x14ac:dyDescent="0.25">
      <c r="A465" s="281"/>
      <c r="B465" s="120"/>
      <c r="C465" s="280"/>
      <c r="D465" s="277"/>
      <c r="E465" s="122"/>
      <c r="F465" s="123"/>
      <c r="H465" s="124"/>
      <c r="L465" s="69"/>
    </row>
    <row r="466" spans="1:12" s="118" customFormat="1" x14ac:dyDescent="0.25">
      <c r="A466" s="281"/>
      <c r="B466" s="120"/>
      <c r="C466" s="280"/>
      <c r="D466" s="277"/>
      <c r="E466" s="122"/>
      <c r="F466" s="123"/>
      <c r="H466" s="124"/>
      <c r="L466" s="69"/>
    </row>
    <row r="467" spans="1:12" s="118" customFormat="1" x14ac:dyDescent="0.25">
      <c r="A467" s="281"/>
      <c r="B467" s="120"/>
      <c r="C467" s="280"/>
      <c r="D467" s="277"/>
      <c r="E467" s="122"/>
      <c r="F467" s="123"/>
      <c r="H467" s="124"/>
      <c r="L467" s="69"/>
    </row>
    <row r="468" spans="1:12" s="118" customFormat="1" x14ac:dyDescent="0.25">
      <c r="A468" s="281"/>
      <c r="B468" s="120"/>
      <c r="C468" s="280"/>
      <c r="D468" s="277"/>
      <c r="E468" s="122"/>
      <c r="F468" s="123"/>
      <c r="H468" s="124"/>
      <c r="L468" s="69"/>
    </row>
    <row r="469" spans="1:12" s="118" customFormat="1" x14ac:dyDescent="0.25">
      <c r="A469" s="281"/>
      <c r="B469" s="120"/>
      <c r="C469" s="280"/>
      <c r="D469" s="277"/>
      <c r="E469" s="122"/>
      <c r="F469" s="123"/>
      <c r="H469" s="124"/>
      <c r="L469" s="69"/>
    </row>
    <row r="470" spans="1:12" s="118" customFormat="1" x14ac:dyDescent="0.25">
      <c r="A470" s="281"/>
      <c r="B470" s="120"/>
      <c r="C470" s="280"/>
      <c r="D470" s="277"/>
      <c r="E470" s="122"/>
      <c r="F470" s="123"/>
      <c r="H470" s="124"/>
      <c r="L470" s="69"/>
    </row>
    <row r="471" spans="1:12" s="118" customFormat="1" x14ac:dyDescent="0.25">
      <c r="A471" s="281"/>
      <c r="B471" s="120"/>
      <c r="C471" s="280"/>
      <c r="D471" s="277"/>
      <c r="E471" s="122"/>
      <c r="F471" s="123"/>
      <c r="H471" s="124"/>
      <c r="L471" s="69"/>
    </row>
    <row r="472" spans="1:12" s="118" customFormat="1" x14ac:dyDescent="0.25">
      <c r="A472" s="281"/>
      <c r="B472" s="120"/>
      <c r="C472" s="280"/>
      <c r="D472" s="277"/>
      <c r="E472" s="122"/>
      <c r="F472" s="123"/>
      <c r="H472" s="124"/>
      <c r="L472" s="69"/>
    </row>
    <row r="473" spans="1:12" s="118" customFormat="1" x14ac:dyDescent="0.25">
      <c r="A473" s="281"/>
      <c r="B473" s="120"/>
      <c r="C473" s="280"/>
      <c r="D473" s="277"/>
      <c r="E473" s="122"/>
      <c r="F473" s="123"/>
      <c r="H473" s="124"/>
      <c r="L473" s="69"/>
    </row>
    <row r="474" spans="1:12" s="118" customFormat="1" x14ac:dyDescent="0.25">
      <c r="A474" s="281"/>
      <c r="B474" s="120"/>
      <c r="C474" s="280"/>
      <c r="D474" s="277"/>
      <c r="E474" s="122"/>
      <c r="F474" s="123"/>
      <c r="H474" s="124"/>
      <c r="L474" s="69"/>
    </row>
    <row r="475" spans="1:12" s="118" customFormat="1" x14ac:dyDescent="0.25">
      <c r="A475" s="281"/>
      <c r="B475" s="120"/>
      <c r="C475" s="280"/>
      <c r="D475" s="277"/>
      <c r="E475" s="122"/>
      <c r="F475" s="123"/>
      <c r="H475" s="124"/>
      <c r="L475" s="69"/>
    </row>
    <row r="476" spans="1:12" s="118" customFormat="1" x14ac:dyDescent="0.25">
      <c r="A476" s="281"/>
      <c r="B476" s="120"/>
      <c r="C476" s="280"/>
      <c r="D476" s="277"/>
      <c r="E476" s="122"/>
      <c r="F476" s="123"/>
      <c r="H476" s="124"/>
      <c r="L476" s="69"/>
    </row>
    <row r="477" spans="1:12" s="118" customFormat="1" x14ac:dyDescent="0.25">
      <c r="A477" s="281"/>
      <c r="B477" s="120"/>
      <c r="C477" s="280"/>
      <c r="D477" s="277"/>
      <c r="E477" s="122"/>
      <c r="F477" s="123"/>
      <c r="H477" s="124"/>
      <c r="L477" s="69"/>
    </row>
    <row r="478" spans="1:12" s="118" customFormat="1" x14ac:dyDescent="0.25">
      <c r="A478" s="281"/>
      <c r="B478" s="120"/>
      <c r="C478" s="280"/>
      <c r="D478" s="277"/>
      <c r="E478" s="122"/>
      <c r="F478" s="123"/>
      <c r="H478" s="124"/>
      <c r="L478" s="69"/>
    </row>
    <row r="479" spans="1:12" s="118" customFormat="1" x14ac:dyDescent="0.25">
      <c r="A479" s="281"/>
      <c r="B479" s="120"/>
      <c r="C479" s="280"/>
      <c r="D479" s="277"/>
      <c r="E479" s="122"/>
      <c r="F479" s="123"/>
      <c r="H479" s="124"/>
      <c r="L479" s="69"/>
    </row>
    <row r="480" spans="1:12" s="118" customFormat="1" x14ac:dyDescent="0.25">
      <c r="A480" s="281"/>
      <c r="B480" s="120"/>
      <c r="C480" s="280"/>
      <c r="D480" s="277"/>
      <c r="E480" s="122"/>
      <c r="F480" s="123"/>
      <c r="H480" s="124"/>
      <c r="L480" s="69"/>
    </row>
    <row r="481" spans="1:12" s="118" customFormat="1" x14ac:dyDescent="0.25">
      <c r="A481" s="281"/>
      <c r="B481" s="120"/>
      <c r="C481" s="280"/>
      <c r="D481" s="277"/>
      <c r="E481" s="122"/>
      <c r="F481" s="123"/>
      <c r="H481" s="124"/>
      <c r="L481" s="69"/>
    </row>
    <row r="482" spans="1:12" s="118" customFormat="1" x14ac:dyDescent="0.25">
      <c r="A482" s="281"/>
      <c r="B482" s="120"/>
      <c r="C482" s="280"/>
      <c r="D482" s="277"/>
      <c r="E482" s="122"/>
      <c r="F482" s="123"/>
      <c r="H482" s="124"/>
      <c r="L482" s="69"/>
    </row>
    <row r="483" spans="1:12" s="118" customFormat="1" x14ac:dyDescent="0.25">
      <c r="A483" s="281"/>
      <c r="B483" s="120"/>
      <c r="C483" s="280"/>
      <c r="D483" s="277"/>
      <c r="E483" s="122"/>
      <c r="F483" s="123"/>
      <c r="H483" s="124"/>
      <c r="L483" s="69"/>
    </row>
    <row r="484" spans="1:12" s="118" customFormat="1" x14ac:dyDescent="0.25">
      <c r="A484" s="281"/>
      <c r="B484" s="120"/>
      <c r="C484" s="280"/>
      <c r="D484" s="277"/>
      <c r="E484" s="122"/>
      <c r="F484" s="123"/>
      <c r="H484" s="124"/>
      <c r="L484" s="69"/>
    </row>
    <row r="485" spans="1:12" s="118" customFormat="1" x14ac:dyDescent="0.25">
      <c r="A485" s="281"/>
      <c r="B485" s="120"/>
      <c r="C485" s="280"/>
      <c r="D485" s="277"/>
      <c r="E485" s="122"/>
      <c r="F485" s="123"/>
      <c r="H485" s="124"/>
      <c r="L485" s="69"/>
    </row>
    <row r="486" spans="1:12" s="118" customFormat="1" x14ac:dyDescent="0.25">
      <c r="A486" s="281"/>
      <c r="B486" s="120"/>
      <c r="C486" s="280"/>
      <c r="D486" s="277"/>
      <c r="E486" s="122"/>
      <c r="F486" s="123"/>
      <c r="H486" s="124"/>
      <c r="L486" s="69"/>
    </row>
    <row r="487" spans="1:12" s="118" customFormat="1" x14ac:dyDescent="0.25">
      <c r="A487" s="281"/>
      <c r="B487" s="120"/>
      <c r="C487" s="280"/>
      <c r="D487" s="277"/>
      <c r="E487" s="122"/>
      <c r="F487" s="123"/>
      <c r="H487" s="124"/>
      <c r="L487" s="69"/>
    </row>
    <row r="488" spans="1:12" s="118" customFormat="1" x14ac:dyDescent="0.25">
      <c r="A488" s="281"/>
      <c r="B488" s="120"/>
      <c r="C488" s="280"/>
      <c r="D488" s="277"/>
      <c r="E488" s="122"/>
      <c r="F488" s="123"/>
      <c r="H488" s="124"/>
      <c r="L488" s="69"/>
    </row>
    <row r="489" spans="1:12" s="118" customFormat="1" x14ac:dyDescent="0.25">
      <c r="A489" s="281"/>
      <c r="B489" s="120"/>
      <c r="C489" s="280"/>
      <c r="D489" s="277"/>
      <c r="E489" s="122"/>
      <c r="F489" s="123"/>
      <c r="H489" s="124"/>
      <c r="L489" s="69"/>
    </row>
    <row r="490" spans="1:12" s="118" customFormat="1" x14ac:dyDescent="0.25">
      <c r="A490" s="281"/>
      <c r="B490" s="120"/>
      <c r="C490" s="280"/>
      <c r="D490" s="277"/>
      <c r="E490" s="122"/>
      <c r="F490" s="123"/>
      <c r="H490" s="124"/>
      <c r="L490" s="69"/>
    </row>
    <row r="491" spans="1:12" s="118" customFormat="1" x14ac:dyDescent="0.25">
      <c r="A491" s="281"/>
      <c r="B491" s="120"/>
      <c r="C491" s="280"/>
      <c r="D491" s="277"/>
      <c r="E491" s="122"/>
      <c r="F491" s="123"/>
      <c r="H491" s="124"/>
      <c r="L491" s="69"/>
    </row>
    <row r="492" spans="1:12" s="118" customFormat="1" x14ac:dyDescent="0.25">
      <c r="A492" s="281"/>
      <c r="B492" s="120"/>
      <c r="C492" s="280"/>
      <c r="D492" s="277"/>
      <c r="E492" s="122"/>
      <c r="F492" s="123"/>
      <c r="H492" s="124"/>
      <c r="L492" s="69"/>
    </row>
    <row r="493" spans="1:12" s="118" customFormat="1" x14ac:dyDescent="0.25">
      <c r="A493" s="281"/>
      <c r="B493" s="120"/>
      <c r="C493" s="280"/>
      <c r="D493" s="277"/>
      <c r="E493" s="122"/>
      <c r="F493" s="123"/>
      <c r="H493" s="124"/>
      <c r="L493" s="69"/>
    </row>
    <row r="494" spans="1:12" s="118" customFormat="1" x14ac:dyDescent="0.25">
      <c r="A494" s="281"/>
      <c r="B494" s="120"/>
      <c r="C494" s="280"/>
      <c r="D494" s="277"/>
      <c r="E494" s="122"/>
      <c r="F494" s="123"/>
      <c r="H494" s="124"/>
      <c r="L494" s="69"/>
    </row>
    <row r="495" spans="1:12" s="118" customFormat="1" x14ac:dyDescent="0.25">
      <c r="A495" s="281"/>
      <c r="B495" s="120"/>
      <c r="C495" s="280"/>
      <c r="D495" s="277"/>
      <c r="E495" s="122"/>
      <c r="F495" s="123"/>
      <c r="H495" s="124"/>
      <c r="L495" s="69"/>
    </row>
    <row r="496" spans="1:12" s="118" customFormat="1" x14ac:dyDescent="0.25">
      <c r="A496" s="281"/>
      <c r="B496" s="120"/>
      <c r="C496" s="280"/>
      <c r="D496" s="277"/>
      <c r="E496" s="122"/>
      <c r="F496" s="123"/>
      <c r="H496" s="124"/>
      <c r="L496" s="69"/>
    </row>
    <row r="497" spans="1:12" s="118" customFormat="1" x14ac:dyDescent="0.25">
      <c r="A497" s="281"/>
      <c r="B497" s="120"/>
      <c r="C497" s="280"/>
      <c r="D497" s="277"/>
      <c r="E497" s="122"/>
      <c r="F497" s="123"/>
      <c r="H497" s="124"/>
      <c r="L497" s="69"/>
    </row>
    <row r="498" spans="1:12" s="118" customFormat="1" x14ac:dyDescent="0.25">
      <c r="A498" s="281"/>
      <c r="B498" s="120"/>
      <c r="C498" s="280"/>
      <c r="D498" s="277"/>
      <c r="E498" s="122"/>
      <c r="F498" s="123"/>
      <c r="H498" s="124"/>
      <c r="L498" s="69"/>
    </row>
    <row r="499" spans="1:12" s="118" customFormat="1" x14ac:dyDescent="0.25">
      <c r="A499" s="281"/>
      <c r="B499" s="120"/>
      <c r="C499" s="280"/>
      <c r="D499" s="277"/>
      <c r="E499" s="122"/>
      <c r="F499" s="123"/>
      <c r="H499" s="124"/>
      <c r="L499" s="69"/>
    </row>
    <row r="500" spans="1:12" s="118" customFormat="1" x14ac:dyDescent="0.25">
      <c r="A500" s="281"/>
      <c r="B500" s="120"/>
      <c r="C500" s="280"/>
      <c r="D500" s="277"/>
      <c r="E500" s="122"/>
      <c r="F500" s="123"/>
      <c r="H500" s="124"/>
      <c r="L500" s="69"/>
    </row>
    <row r="501" spans="1:12" s="118" customFormat="1" x14ac:dyDescent="0.25">
      <c r="A501" s="281"/>
      <c r="B501" s="120"/>
      <c r="C501" s="280"/>
      <c r="D501" s="277"/>
      <c r="E501" s="122"/>
      <c r="F501" s="123"/>
      <c r="H501" s="124"/>
      <c r="L501" s="69"/>
    </row>
    <row r="502" spans="1:12" s="118" customFormat="1" x14ac:dyDescent="0.25">
      <c r="A502" s="281"/>
      <c r="B502" s="120"/>
      <c r="C502" s="280"/>
      <c r="D502" s="277"/>
      <c r="E502" s="122"/>
      <c r="F502" s="123"/>
      <c r="H502" s="124"/>
      <c r="L502" s="69"/>
    </row>
    <row r="503" spans="1:12" s="118" customFormat="1" x14ac:dyDescent="0.25">
      <c r="A503" s="281"/>
      <c r="B503" s="120"/>
      <c r="C503" s="280"/>
      <c r="D503" s="277"/>
      <c r="E503" s="122"/>
      <c r="F503" s="123"/>
      <c r="H503" s="124"/>
      <c r="L503" s="69"/>
    </row>
    <row r="504" spans="1:12" s="118" customFormat="1" x14ac:dyDescent="0.25">
      <c r="A504" s="281"/>
      <c r="B504" s="120"/>
      <c r="C504" s="280"/>
      <c r="D504" s="277"/>
      <c r="E504" s="122"/>
      <c r="F504" s="123"/>
      <c r="H504" s="124"/>
      <c r="L504" s="69"/>
    </row>
    <row r="505" spans="1:12" s="118" customFormat="1" x14ac:dyDescent="0.25">
      <c r="A505" s="281"/>
      <c r="B505" s="120"/>
      <c r="C505" s="280"/>
      <c r="D505" s="277"/>
      <c r="E505" s="122"/>
      <c r="F505" s="123"/>
      <c r="H505" s="124"/>
      <c r="L505" s="69"/>
    </row>
    <row r="506" spans="1:12" s="118" customFormat="1" x14ac:dyDescent="0.25">
      <c r="A506" s="281"/>
      <c r="B506" s="120"/>
      <c r="C506" s="280"/>
      <c r="D506" s="277"/>
      <c r="E506" s="122"/>
      <c r="F506" s="123"/>
      <c r="H506" s="124"/>
      <c r="L506" s="69"/>
    </row>
    <row r="507" spans="1:12" s="118" customFormat="1" x14ac:dyDescent="0.25">
      <c r="A507" s="281"/>
      <c r="B507" s="120"/>
      <c r="C507" s="280"/>
      <c r="D507" s="277"/>
      <c r="E507" s="122"/>
      <c r="F507" s="123"/>
      <c r="H507" s="124"/>
      <c r="L507" s="69"/>
    </row>
    <row r="508" spans="1:12" s="118" customFormat="1" x14ac:dyDescent="0.25">
      <c r="A508" s="281"/>
      <c r="B508" s="120"/>
      <c r="C508" s="280"/>
      <c r="D508" s="277"/>
      <c r="E508" s="122"/>
      <c r="F508" s="123"/>
      <c r="H508" s="124"/>
      <c r="L508" s="69"/>
    </row>
    <row r="509" spans="1:12" s="118" customFormat="1" x14ac:dyDescent="0.25">
      <c r="A509" s="281"/>
      <c r="B509" s="120"/>
      <c r="C509" s="280"/>
      <c r="D509" s="277"/>
      <c r="E509" s="122"/>
      <c r="F509" s="123"/>
      <c r="H509" s="124"/>
      <c r="L509" s="69"/>
    </row>
    <row r="510" spans="1:12" s="118" customFormat="1" x14ac:dyDescent="0.25">
      <c r="A510" s="281"/>
      <c r="B510" s="120"/>
      <c r="C510" s="280"/>
      <c r="D510" s="277"/>
      <c r="E510" s="122"/>
      <c r="F510" s="123"/>
      <c r="H510" s="124"/>
      <c r="L510" s="69"/>
    </row>
    <row r="511" spans="1:12" s="118" customFormat="1" x14ac:dyDescent="0.25">
      <c r="A511" s="281"/>
      <c r="B511" s="120"/>
      <c r="C511" s="280"/>
      <c r="D511" s="277"/>
      <c r="E511" s="122"/>
      <c r="F511" s="123"/>
      <c r="H511" s="124"/>
      <c r="L511" s="69"/>
    </row>
    <row r="512" spans="1:12" s="118" customFormat="1" x14ac:dyDescent="0.25">
      <c r="A512" s="281"/>
      <c r="B512" s="120"/>
      <c r="C512" s="280"/>
      <c r="D512" s="277"/>
      <c r="E512" s="122"/>
      <c r="F512" s="123"/>
      <c r="H512" s="124"/>
      <c r="L512" s="69"/>
    </row>
    <row r="513" spans="1:12" s="118" customFormat="1" x14ac:dyDescent="0.25">
      <c r="A513" s="281"/>
      <c r="B513" s="120"/>
      <c r="C513" s="280"/>
      <c r="D513" s="277"/>
      <c r="E513" s="122"/>
      <c r="F513" s="123"/>
      <c r="H513" s="124"/>
      <c r="L513" s="69"/>
    </row>
    <row r="514" spans="1:12" s="118" customFormat="1" x14ac:dyDescent="0.25">
      <c r="A514" s="281"/>
      <c r="B514" s="120"/>
      <c r="C514" s="280"/>
      <c r="D514" s="277"/>
      <c r="E514" s="122"/>
      <c r="F514" s="123"/>
      <c r="H514" s="124"/>
      <c r="L514" s="69"/>
    </row>
    <row r="515" spans="1:12" s="118" customFormat="1" x14ac:dyDescent="0.25">
      <c r="A515" s="281"/>
      <c r="B515" s="120"/>
      <c r="C515" s="280"/>
      <c r="D515" s="277"/>
      <c r="E515" s="122"/>
      <c r="F515" s="123"/>
      <c r="H515" s="124"/>
      <c r="L515" s="69"/>
    </row>
    <row r="516" spans="1:12" s="118" customFormat="1" x14ac:dyDescent="0.25">
      <c r="A516" s="281"/>
      <c r="B516" s="120"/>
      <c r="C516" s="280"/>
      <c r="D516" s="277"/>
      <c r="E516" s="122"/>
      <c r="F516" s="123"/>
      <c r="H516" s="124"/>
      <c r="L516" s="69"/>
    </row>
    <row r="517" spans="1:12" s="118" customFormat="1" x14ac:dyDescent="0.25">
      <c r="A517" s="281"/>
      <c r="B517" s="120"/>
      <c r="C517" s="280"/>
      <c r="D517" s="277"/>
      <c r="E517" s="122"/>
      <c r="F517" s="123"/>
      <c r="H517" s="124"/>
      <c r="L517" s="69"/>
    </row>
    <row r="518" spans="1:12" s="118" customFormat="1" x14ac:dyDescent="0.25">
      <c r="A518" s="281"/>
      <c r="B518" s="120"/>
      <c r="C518" s="280"/>
      <c r="D518" s="277"/>
      <c r="E518" s="122"/>
      <c r="F518" s="123"/>
      <c r="H518" s="124"/>
      <c r="L518" s="69"/>
    </row>
    <row r="519" spans="1:12" s="118" customFormat="1" x14ac:dyDescent="0.25">
      <c r="A519" s="281"/>
      <c r="B519" s="120"/>
      <c r="C519" s="280"/>
      <c r="D519" s="277"/>
      <c r="E519" s="122"/>
      <c r="F519" s="123"/>
      <c r="H519" s="124"/>
      <c r="L519" s="69"/>
    </row>
    <row r="520" spans="1:12" s="118" customFormat="1" x14ac:dyDescent="0.25">
      <c r="A520" s="281"/>
      <c r="B520" s="120"/>
      <c r="C520" s="280"/>
      <c r="D520" s="277"/>
      <c r="E520" s="122"/>
      <c r="F520" s="123"/>
      <c r="H520" s="124"/>
      <c r="L520" s="69"/>
    </row>
    <row r="521" spans="1:12" s="118" customFormat="1" x14ac:dyDescent="0.25">
      <c r="A521" s="281"/>
      <c r="B521" s="120"/>
      <c r="C521" s="280"/>
      <c r="D521" s="277"/>
      <c r="E521" s="122"/>
      <c r="F521" s="123"/>
      <c r="H521" s="124"/>
      <c r="L521" s="69"/>
    </row>
    <row r="522" spans="1:12" s="118" customFormat="1" x14ac:dyDescent="0.25">
      <c r="A522" s="281"/>
      <c r="B522" s="120"/>
      <c r="C522" s="280"/>
      <c r="D522" s="277"/>
      <c r="E522" s="122"/>
      <c r="F522" s="123"/>
      <c r="H522" s="124"/>
      <c r="L522" s="69"/>
    </row>
    <row r="523" spans="1:12" s="118" customFormat="1" x14ac:dyDescent="0.25">
      <c r="A523" s="281"/>
      <c r="B523" s="120"/>
      <c r="C523" s="280"/>
      <c r="D523" s="277"/>
      <c r="E523" s="122"/>
      <c r="F523" s="123"/>
      <c r="H523" s="124"/>
      <c r="L523" s="69"/>
    </row>
    <row r="524" spans="1:12" s="118" customFormat="1" x14ac:dyDescent="0.25">
      <c r="A524" s="281"/>
      <c r="B524" s="120"/>
      <c r="C524" s="280"/>
      <c r="D524" s="277"/>
      <c r="E524" s="122"/>
      <c r="F524" s="123"/>
      <c r="H524" s="124"/>
      <c r="L524" s="69"/>
    </row>
    <row r="525" spans="1:12" s="118" customFormat="1" x14ac:dyDescent="0.25">
      <c r="A525" s="281"/>
      <c r="B525" s="120"/>
      <c r="C525" s="280"/>
      <c r="D525" s="277"/>
      <c r="E525" s="122"/>
      <c r="F525" s="123"/>
      <c r="H525" s="124"/>
      <c r="L525" s="69"/>
    </row>
    <row r="526" spans="1:12" s="118" customFormat="1" x14ac:dyDescent="0.25">
      <c r="A526" s="281"/>
      <c r="B526" s="120"/>
      <c r="C526" s="280"/>
      <c r="D526" s="277"/>
      <c r="E526" s="122"/>
      <c r="F526" s="123"/>
      <c r="H526" s="124"/>
      <c r="L526" s="69"/>
    </row>
    <row r="527" spans="1:12" s="118" customFormat="1" x14ac:dyDescent="0.25">
      <c r="A527" s="281"/>
      <c r="B527" s="120"/>
      <c r="C527" s="280"/>
      <c r="D527" s="277"/>
      <c r="E527" s="122"/>
      <c r="F527" s="123"/>
      <c r="H527" s="124"/>
      <c r="L527" s="69"/>
    </row>
    <row r="528" spans="1:12" s="118" customFormat="1" x14ac:dyDescent="0.25">
      <c r="A528" s="281"/>
      <c r="B528" s="120"/>
      <c r="C528" s="280"/>
      <c r="D528" s="277"/>
      <c r="E528" s="122"/>
      <c r="F528" s="123"/>
      <c r="H528" s="124"/>
      <c r="L528" s="69"/>
    </row>
    <row r="529" spans="1:12" s="118" customFormat="1" x14ac:dyDescent="0.25">
      <c r="A529" s="281"/>
      <c r="B529" s="120"/>
      <c r="C529" s="280"/>
      <c r="D529" s="277"/>
      <c r="E529" s="122"/>
      <c r="F529" s="123"/>
      <c r="H529" s="124"/>
      <c r="L529" s="69"/>
    </row>
    <row r="530" spans="1:12" s="118" customFormat="1" x14ac:dyDescent="0.25">
      <c r="A530" s="281"/>
      <c r="B530" s="120"/>
      <c r="C530" s="280"/>
      <c r="D530" s="277"/>
      <c r="E530" s="122"/>
      <c r="F530" s="123"/>
      <c r="H530" s="124"/>
      <c r="L530" s="69"/>
    </row>
    <row r="531" spans="1:12" s="118" customFormat="1" x14ac:dyDescent="0.25">
      <c r="A531" s="281"/>
      <c r="B531" s="120"/>
      <c r="C531" s="280"/>
      <c r="D531" s="277"/>
      <c r="E531" s="122"/>
      <c r="F531" s="123"/>
      <c r="H531" s="124"/>
      <c r="L531" s="69"/>
    </row>
    <row r="532" spans="1:12" s="118" customFormat="1" x14ac:dyDescent="0.25">
      <c r="A532" s="281"/>
      <c r="B532" s="120"/>
      <c r="C532" s="280"/>
      <c r="D532" s="277"/>
      <c r="E532" s="122"/>
      <c r="F532" s="123"/>
      <c r="H532" s="124"/>
      <c r="L532" s="69"/>
    </row>
    <row r="533" spans="1:12" s="118" customFormat="1" x14ac:dyDescent="0.25">
      <c r="A533" s="281"/>
      <c r="B533" s="120"/>
      <c r="C533" s="280"/>
      <c r="D533" s="277"/>
      <c r="E533" s="122"/>
      <c r="F533" s="123"/>
      <c r="H533" s="124"/>
      <c r="L533" s="69"/>
    </row>
    <row r="534" spans="1:12" s="118" customFormat="1" x14ac:dyDescent="0.25">
      <c r="A534" s="281"/>
      <c r="B534" s="120"/>
      <c r="C534" s="280"/>
      <c r="D534" s="277"/>
      <c r="E534" s="122"/>
      <c r="F534" s="123"/>
      <c r="H534" s="124"/>
      <c r="L534" s="69"/>
    </row>
    <row r="535" spans="1:12" s="118" customFormat="1" x14ac:dyDescent="0.25">
      <c r="A535" s="281"/>
      <c r="B535" s="120"/>
      <c r="C535" s="280"/>
      <c r="D535" s="277"/>
      <c r="E535" s="122"/>
      <c r="F535" s="123"/>
      <c r="H535" s="124"/>
      <c r="L535" s="69"/>
    </row>
    <row r="536" spans="1:12" s="118" customFormat="1" x14ac:dyDescent="0.25">
      <c r="A536" s="281"/>
      <c r="B536" s="120"/>
      <c r="C536" s="280"/>
      <c r="D536" s="277"/>
      <c r="E536" s="122"/>
      <c r="F536" s="123"/>
      <c r="H536" s="124"/>
      <c r="L536" s="69"/>
    </row>
    <row r="537" spans="1:12" s="118" customFormat="1" x14ac:dyDescent="0.25">
      <c r="A537" s="281"/>
      <c r="B537" s="120"/>
      <c r="C537" s="280"/>
      <c r="D537" s="277"/>
      <c r="E537" s="122"/>
      <c r="F537" s="123"/>
      <c r="H537" s="124"/>
      <c r="L537" s="69"/>
    </row>
    <row r="538" spans="1:12" s="118" customFormat="1" x14ac:dyDescent="0.25">
      <c r="A538" s="281"/>
      <c r="B538" s="120"/>
      <c r="C538" s="280"/>
      <c r="D538" s="277"/>
      <c r="E538" s="122"/>
      <c r="F538" s="123"/>
      <c r="H538" s="124"/>
      <c r="L538" s="69"/>
    </row>
    <row r="539" spans="1:12" s="118" customFormat="1" x14ac:dyDescent="0.25">
      <c r="A539" s="281"/>
      <c r="B539" s="120"/>
      <c r="C539" s="280"/>
      <c r="D539" s="277"/>
      <c r="E539" s="122"/>
      <c r="F539" s="123"/>
      <c r="H539" s="124"/>
      <c r="L539" s="69"/>
    </row>
    <row r="540" spans="1:12" s="118" customFormat="1" x14ac:dyDescent="0.25">
      <c r="A540" s="281"/>
      <c r="B540" s="120"/>
      <c r="C540" s="280"/>
      <c r="D540" s="277"/>
      <c r="E540" s="122"/>
      <c r="F540" s="123"/>
      <c r="H540" s="124"/>
      <c r="L540" s="69"/>
    </row>
    <row r="541" spans="1:12" s="118" customFormat="1" x14ac:dyDescent="0.25">
      <c r="A541" s="281"/>
      <c r="B541" s="120"/>
      <c r="C541" s="280"/>
      <c r="D541" s="277"/>
      <c r="E541" s="122"/>
      <c r="F541" s="123"/>
      <c r="H541" s="124"/>
      <c r="L541" s="69"/>
    </row>
    <row r="542" spans="1:12" s="118" customFormat="1" x14ac:dyDescent="0.25">
      <c r="A542" s="281"/>
      <c r="B542" s="120"/>
      <c r="C542" s="280"/>
      <c r="D542" s="277"/>
      <c r="E542" s="122"/>
      <c r="F542" s="123"/>
      <c r="H542" s="124"/>
      <c r="L542" s="69"/>
    </row>
    <row r="543" spans="1:12" s="118" customFormat="1" x14ac:dyDescent="0.25">
      <c r="A543" s="281"/>
      <c r="B543" s="120"/>
      <c r="C543" s="280"/>
      <c r="D543" s="277"/>
      <c r="E543" s="122"/>
      <c r="F543" s="123"/>
      <c r="H543" s="124"/>
      <c r="L543" s="69"/>
    </row>
    <row r="544" spans="1:12" s="118" customFormat="1" x14ac:dyDescent="0.25">
      <c r="A544" s="281"/>
      <c r="B544" s="120"/>
      <c r="C544" s="280"/>
      <c r="D544" s="277"/>
      <c r="E544" s="122"/>
      <c r="F544" s="123"/>
      <c r="H544" s="124"/>
      <c r="L544" s="69"/>
    </row>
    <row r="545" spans="1:12" s="118" customFormat="1" x14ac:dyDescent="0.25">
      <c r="A545" s="281"/>
      <c r="B545" s="120"/>
      <c r="C545" s="280"/>
      <c r="D545" s="277"/>
      <c r="E545" s="122"/>
      <c r="F545" s="123"/>
      <c r="H545" s="124"/>
      <c r="L545" s="69"/>
    </row>
    <row r="546" spans="1:12" s="118" customFormat="1" x14ac:dyDescent="0.25">
      <c r="A546" s="281"/>
      <c r="B546" s="120"/>
      <c r="C546" s="280"/>
      <c r="D546" s="277"/>
      <c r="E546" s="122"/>
      <c r="F546" s="123"/>
      <c r="H546" s="124"/>
      <c r="L546" s="69"/>
    </row>
    <row r="547" spans="1:12" s="118" customFormat="1" x14ac:dyDescent="0.25">
      <c r="A547" s="281"/>
      <c r="B547" s="120"/>
      <c r="C547" s="280"/>
      <c r="D547" s="277"/>
      <c r="E547" s="122"/>
      <c r="F547" s="123"/>
      <c r="H547" s="124"/>
      <c r="L547" s="69"/>
    </row>
    <row r="548" spans="1:12" s="118" customFormat="1" x14ac:dyDescent="0.25">
      <c r="A548" s="281"/>
      <c r="B548" s="120"/>
      <c r="C548" s="280"/>
      <c r="D548" s="277"/>
      <c r="E548" s="122"/>
      <c r="F548" s="123"/>
      <c r="H548" s="124"/>
      <c r="L548" s="69"/>
    </row>
    <row r="549" spans="1:12" s="118" customFormat="1" x14ac:dyDescent="0.25">
      <c r="A549" s="281"/>
      <c r="B549" s="120"/>
      <c r="C549" s="280"/>
      <c r="D549" s="277"/>
      <c r="E549" s="122"/>
      <c r="F549" s="123"/>
      <c r="H549" s="124"/>
      <c r="L549" s="69"/>
    </row>
    <row r="550" spans="1:12" s="118" customFormat="1" x14ac:dyDescent="0.25">
      <c r="A550" s="281"/>
      <c r="B550" s="120"/>
      <c r="C550" s="280"/>
      <c r="D550" s="277"/>
      <c r="E550" s="122"/>
      <c r="F550" s="123"/>
      <c r="H550" s="124"/>
      <c r="L550" s="69"/>
    </row>
    <row r="551" spans="1:12" s="118" customFormat="1" x14ac:dyDescent="0.25">
      <c r="A551" s="281"/>
      <c r="B551" s="120"/>
      <c r="C551" s="280"/>
      <c r="D551" s="277"/>
      <c r="E551" s="122"/>
      <c r="F551" s="123"/>
      <c r="H551" s="124"/>
      <c r="L551" s="69"/>
    </row>
    <row r="552" spans="1:12" s="118" customFormat="1" x14ac:dyDescent="0.25">
      <c r="A552" s="281"/>
      <c r="B552" s="120"/>
      <c r="C552" s="280"/>
      <c r="D552" s="277"/>
      <c r="E552" s="122"/>
      <c r="F552" s="123"/>
      <c r="H552" s="124"/>
      <c r="L552" s="69"/>
    </row>
    <row r="553" spans="1:12" s="118" customFormat="1" x14ac:dyDescent="0.25">
      <c r="A553" s="281"/>
      <c r="B553" s="120"/>
      <c r="C553" s="280"/>
      <c r="D553" s="277"/>
      <c r="E553" s="122"/>
      <c r="F553" s="123"/>
      <c r="H553" s="124"/>
      <c r="L553" s="69"/>
    </row>
    <row r="554" spans="1:12" s="118" customFormat="1" x14ac:dyDescent="0.25">
      <c r="A554" s="281"/>
      <c r="B554" s="120"/>
      <c r="C554" s="280"/>
      <c r="D554" s="277"/>
      <c r="E554" s="122"/>
      <c r="F554" s="123"/>
      <c r="H554" s="124"/>
      <c r="L554" s="69"/>
    </row>
    <row r="555" spans="1:12" s="118" customFormat="1" x14ac:dyDescent="0.25">
      <c r="A555" s="281"/>
      <c r="B555" s="120"/>
      <c r="C555" s="280"/>
      <c r="D555" s="277"/>
      <c r="E555" s="122"/>
      <c r="F555" s="123"/>
      <c r="H555" s="124"/>
      <c r="L555" s="69"/>
    </row>
    <row r="556" spans="1:12" s="118" customFormat="1" x14ac:dyDescent="0.25">
      <c r="A556" s="281"/>
      <c r="B556" s="120"/>
      <c r="C556" s="280"/>
      <c r="D556" s="277"/>
      <c r="E556" s="122"/>
      <c r="F556" s="123"/>
      <c r="H556" s="124"/>
      <c r="L556" s="69"/>
    </row>
    <row r="557" spans="1:12" s="118" customFormat="1" x14ac:dyDescent="0.25">
      <c r="A557" s="281"/>
      <c r="B557" s="120"/>
      <c r="C557" s="280"/>
      <c r="D557" s="277"/>
      <c r="E557" s="122"/>
      <c r="F557" s="123"/>
      <c r="H557" s="124"/>
      <c r="L557" s="69"/>
    </row>
    <row r="558" spans="1:12" s="118" customFormat="1" x14ac:dyDescent="0.25">
      <c r="A558" s="281"/>
      <c r="B558" s="120"/>
      <c r="C558" s="280"/>
      <c r="D558" s="277"/>
      <c r="E558" s="122"/>
      <c r="F558" s="123"/>
      <c r="H558" s="124"/>
      <c r="L558" s="69"/>
    </row>
    <row r="559" spans="1:12" s="118" customFormat="1" x14ac:dyDescent="0.25">
      <c r="A559" s="281"/>
      <c r="B559" s="120"/>
      <c r="C559" s="280"/>
      <c r="D559" s="277"/>
      <c r="E559" s="122"/>
      <c r="F559" s="123"/>
      <c r="H559" s="124"/>
      <c r="L559" s="69"/>
    </row>
    <row r="560" spans="1:12" s="118" customFormat="1" x14ac:dyDescent="0.25">
      <c r="A560" s="281"/>
      <c r="B560" s="120"/>
      <c r="C560" s="280"/>
      <c r="D560" s="277"/>
      <c r="E560" s="122"/>
      <c r="F560" s="123"/>
      <c r="H560" s="124"/>
      <c r="L560" s="69"/>
    </row>
    <row r="561" spans="1:12" s="118" customFormat="1" x14ac:dyDescent="0.25">
      <c r="A561" s="281"/>
      <c r="B561" s="120"/>
      <c r="C561" s="280"/>
      <c r="D561" s="277"/>
      <c r="E561" s="122"/>
      <c r="F561" s="123"/>
      <c r="H561" s="124"/>
      <c r="L561" s="69"/>
    </row>
    <row r="562" spans="1:12" s="118" customFormat="1" x14ac:dyDescent="0.25">
      <c r="A562" s="281"/>
      <c r="B562" s="120"/>
      <c r="C562" s="280"/>
      <c r="D562" s="277"/>
      <c r="E562" s="122"/>
      <c r="F562" s="123"/>
      <c r="H562" s="124"/>
      <c r="L562" s="69"/>
    </row>
    <row r="563" spans="1:12" s="118" customFormat="1" x14ac:dyDescent="0.25">
      <c r="A563" s="281"/>
      <c r="B563" s="120"/>
      <c r="C563" s="280"/>
      <c r="D563" s="277"/>
      <c r="E563" s="122"/>
      <c r="F563" s="123"/>
      <c r="H563" s="124"/>
      <c r="L563" s="69"/>
    </row>
    <row r="564" spans="1:12" s="118" customFormat="1" x14ac:dyDescent="0.25">
      <c r="A564" s="281"/>
      <c r="B564" s="120"/>
      <c r="C564" s="280"/>
      <c r="D564" s="277"/>
      <c r="E564" s="122"/>
      <c r="F564" s="123"/>
      <c r="H564" s="124"/>
      <c r="L564" s="69"/>
    </row>
    <row r="565" spans="1:12" s="118" customFormat="1" x14ac:dyDescent="0.25">
      <c r="A565" s="281"/>
      <c r="B565" s="120"/>
      <c r="C565" s="280"/>
      <c r="D565" s="277"/>
      <c r="E565" s="122"/>
      <c r="F565" s="123"/>
      <c r="H565" s="124"/>
      <c r="L565" s="69"/>
    </row>
    <row r="566" spans="1:12" s="118" customFormat="1" x14ac:dyDescent="0.25">
      <c r="A566" s="281"/>
      <c r="B566" s="120"/>
      <c r="C566" s="280"/>
      <c r="D566" s="277"/>
      <c r="E566" s="122"/>
      <c r="F566" s="123"/>
      <c r="H566" s="124"/>
      <c r="L566" s="69"/>
    </row>
    <row r="567" spans="1:12" s="118" customFormat="1" x14ac:dyDescent="0.25">
      <c r="A567" s="281"/>
      <c r="B567" s="120"/>
      <c r="C567" s="280"/>
      <c r="D567" s="277"/>
      <c r="E567" s="122"/>
      <c r="F567" s="123"/>
      <c r="H567" s="124"/>
      <c r="L567" s="69"/>
    </row>
    <row r="568" spans="1:12" s="118" customFormat="1" x14ac:dyDescent="0.25">
      <c r="A568" s="281"/>
      <c r="B568" s="120"/>
      <c r="C568" s="280"/>
      <c r="D568" s="277"/>
      <c r="E568" s="122"/>
      <c r="F568" s="123"/>
      <c r="H568" s="124"/>
      <c r="L568" s="69"/>
    </row>
    <row r="569" spans="1:12" s="118" customFormat="1" x14ac:dyDescent="0.25">
      <c r="A569" s="281"/>
      <c r="B569" s="120"/>
      <c r="C569" s="280"/>
      <c r="D569" s="277"/>
      <c r="E569" s="122"/>
      <c r="F569" s="123"/>
      <c r="H569" s="124"/>
      <c r="L569" s="69"/>
    </row>
    <row r="570" spans="1:12" s="118" customFormat="1" x14ac:dyDescent="0.25">
      <c r="A570" s="281"/>
      <c r="B570" s="120"/>
      <c r="C570" s="280"/>
      <c r="D570" s="277"/>
      <c r="E570" s="122"/>
      <c r="F570" s="123"/>
      <c r="H570" s="124"/>
      <c r="L570" s="69"/>
    </row>
    <row r="571" spans="1:12" s="118" customFormat="1" x14ac:dyDescent="0.25">
      <c r="A571" s="281"/>
      <c r="B571" s="120"/>
      <c r="C571" s="280"/>
      <c r="D571" s="277"/>
      <c r="E571" s="122"/>
      <c r="F571" s="123"/>
      <c r="H571" s="124"/>
      <c r="L571" s="69"/>
    </row>
    <row r="572" spans="1:12" s="118" customFormat="1" x14ac:dyDescent="0.25">
      <c r="A572" s="281"/>
      <c r="B572" s="120"/>
      <c r="C572" s="280"/>
      <c r="D572" s="277"/>
      <c r="E572" s="122"/>
      <c r="F572" s="123"/>
      <c r="H572" s="124"/>
      <c r="L572" s="69"/>
    </row>
    <row r="573" spans="1:12" s="118" customFormat="1" x14ac:dyDescent="0.25">
      <c r="A573" s="281"/>
      <c r="B573" s="120"/>
      <c r="C573" s="280"/>
      <c r="D573" s="277"/>
      <c r="E573" s="122"/>
      <c r="F573" s="123"/>
      <c r="H573" s="124"/>
      <c r="L573" s="69"/>
    </row>
    <row r="574" spans="1:12" s="118" customFormat="1" x14ac:dyDescent="0.25">
      <c r="A574" s="281"/>
      <c r="B574" s="120"/>
      <c r="C574" s="280"/>
      <c r="D574" s="277"/>
      <c r="E574" s="122"/>
      <c r="F574" s="123"/>
      <c r="H574" s="124"/>
      <c r="L574" s="69"/>
    </row>
    <row r="575" spans="1:12" s="118" customFormat="1" x14ac:dyDescent="0.25">
      <c r="A575" s="281"/>
      <c r="B575" s="120"/>
      <c r="C575" s="280"/>
      <c r="D575" s="277"/>
      <c r="E575" s="122"/>
      <c r="F575" s="123"/>
      <c r="H575" s="124"/>
      <c r="L575" s="69"/>
    </row>
    <row r="576" spans="1:12" s="118" customFormat="1" x14ac:dyDescent="0.25">
      <c r="A576" s="281"/>
      <c r="B576" s="120"/>
      <c r="C576" s="280"/>
      <c r="D576" s="277"/>
      <c r="E576" s="122"/>
      <c r="F576" s="123"/>
      <c r="H576" s="124"/>
      <c r="L576" s="69"/>
    </row>
    <row r="577" spans="1:12" s="118" customFormat="1" x14ac:dyDescent="0.25">
      <c r="A577" s="281"/>
      <c r="B577" s="120"/>
      <c r="C577" s="280"/>
      <c r="D577" s="277"/>
      <c r="E577" s="122"/>
      <c r="F577" s="123"/>
      <c r="H577" s="124"/>
      <c r="L577" s="69"/>
    </row>
    <row r="578" spans="1:12" s="118" customFormat="1" x14ac:dyDescent="0.25">
      <c r="A578" s="281"/>
      <c r="B578" s="120"/>
      <c r="C578" s="280"/>
      <c r="D578" s="277"/>
      <c r="E578" s="122"/>
      <c r="F578" s="123"/>
      <c r="H578" s="124"/>
      <c r="L578" s="69"/>
    </row>
    <row r="579" spans="1:12" s="118" customFormat="1" x14ac:dyDescent="0.25">
      <c r="A579" s="281"/>
      <c r="B579" s="120"/>
      <c r="C579" s="280"/>
      <c r="D579" s="277"/>
      <c r="E579" s="122"/>
      <c r="F579" s="123"/>
      <c r="H579" s="124"/>
      <c r="L579" s="69"/>
    </row>
    <row r="580" spans="1:12" s="118" customFormat="1" x14ac:dyDescent="0.25">
      <c r="A580" s="281"/>
      <c r="B580" s="120"/>
      <c r="C580" s="280"/>
      <c r="D580" s="277"/>
      <c r="E580" s="122"/>
      <c r="F580" s="123"/>
      <c r="H580" s="124"/>
      <c r="L580" s="69"/>
    </row>
    <row r="581" spans="1:12" s="118" customFormat="1" x14ac:dyDescent="0.25">
      <c r="A581" s="281"/>
      <c r="B581" s="120"/>
      <c r="C581" s="280"/>
      <c r="D581" s="277"/>
      <c r="E581" s="122"/>
      <c r="F581" s="123"/>
      <c r="H581" s="124"/>
      <c r="L581" s="69"/>
    </row>
    <row r="582" spans="1:12" s="118" customFormat="1" x14ac:dyDescent="0.25">
      <c r="A582" s="281"/>
      <c r="B582" s="120"/>
      <c r="C582" s="280"/>
      <c r="D582" s="277"/>
      <c r="E582" s="122"/>
      <c r="F582" s="123"/>
      <c r="H582" s="124"/>
      <c r="L582" s="69"/>
    </row>
    <row r="583" spans="1:12" s="118" customFormat="1" x14ac:dyDescent="0.25">
      <c r="A583" s="281"/>
      <c r="B583" s="120"/>
      <c r="C583" s="280"/>
      <c r="D583" s="277"/>
      <c r="E583" s="122"/>
      <c r="F583" s="123"/>
      <c r="H583" s="124"/>
      <c r="L583" s="69"/>
    </row>
    <row r="584" spans="1:12" s="118" customFormat="1" x14ac:dyDescent="0.25">
      <c r="A584" s="281"/>
      <c r="B584" s="120"/>
      <c r="C584" s="280"/>
      <c r="D584" s="277"/>
      <c r="E584" s="122"/>
      <c r="F584" s="123"/>
      <c r="H584" s="124"/>
      <c r="L584" s="69"/>
    </row>
    <row r="585" spans="1:12" s="118" customFormat="1" x14ac:dyDescent="0.25">
      <c r="A585" s="281"/>
      <c r="B585" s="120"/>
      <c r="C585" s="280"/>
      <c r="D585" s="277"/>
      <c r="E585" s="122"/>
      <c r="F585" s="123"/>
      <c r="H585" s="124"/>
      <c r="L585" s="69"/>
    </row>
    <row r="586" spans="1:12" s="118" customFormat="1" x14ac:dyDescent="0.25">
      <c r="A586" s="281"/>
      <c r="B586" s="120"/>
      <c r="C586" s="280"/>
      <c r="D586" s="277"/>
      <c r="E586" s="122"/>
      <c r="F586" s="123"/>
      <c r="H586" s="124"/>
      <c r="L586" s="69"/>
    </row>
    <row r="587" spans="1:12" s="118" customFormat="1" x14ac:dyDescent="0.25">
      <c r="A587" s="281"/>
      <c r="B587" s="120"/>
      <c r="C587" s="280"/>
      <c r="D587" s="277"/>
      <c r="E587" s="122"/>
      <c r="F587" s="123"/>
      <c r="H587" s="124"/>
      <c r="L587" s="69"/>
    </row>
    <row r="588" spans="1:12" s="118" customFormat="1" x14ac:dyDescent="0.25">
      <c r="A588" s="281"/>
      <c r="B588" s="120"/>
      <c r="C588" s="280"/>
      <c r="D588" s="277"/>
      <c r="E588" s="122"/>
      <c r="F588" s="123"/>
      <c r="H588" s="124"/>
      <c r="L588" s="69"/>
    </row>
    <row r="589" spans="1:12" s="118" customFormat="1" x14ac:dyDescent="0.25">
      <c r="A589" s="281"/>
      <c r="B589" s="120"/>
      <c r="C589" s="280"/>
      <c r="D589" s="277"/>
      <c r="E589" s="122"/>
      <c r="F589" s="123"/>
      <c r="H589" s="124"/>
      <c r="L589" s="69"/>
    </row>
    <row r="590" spans="1:12" s="118" customFormat="1" x14ac:dyDescent="0.25">
      <c r="A590" s="281"/>
      <c r="B590" s="120"/>
      <c r="C590" s="280"/>
      <c r="D590" s="277"/>
      <c r="E590" s="122"/>
      <c r="F590" s="123"/>
      <c r="H590" s="124"/>
      <c r="L590" s="69"/>
    </row>
    <row r="591" spans="1:12" s="118" customFormat="1" x14ac:dyDescent="0.25">
      <c r="A591" s="281"/>
      <c r="B591" s="120"/>
      <c r="C591" s="280"/>
      <c r="D591" s="277"/>
      <c r="E591" s="122"/>
      <c r="F591" s="123"/>
      <c r="H591" s="124"/>
      <c r="L591" s="69"/>
    </row>
    <row r="592" spans="1:12" s="118" customFormat="1" x14ac:dyDescent="0.25">
      <c r="A592" s="281"/>
      <c r="B592" s="120"/>
      <c r="C592" s="280"/>
      <c r="D592" s="277"/>
      <c r="E592" s="122"/>
      <c r="F592" s="123"/>
      <c r="H592" s="124"/>
      <c r="L592" s="69"/>
    </row>
    <row r="593" spans="1:12" s="118" customFormat="1" x14ac:dyDescent="0.25">
      <c r="A593" s="281"/>
      <c r="B593" s="120"/>
      <c r="C593" s="280"/>
      <c r="D593" s="277"/>
      <c r="E593" s="122"/>
      <c r="F593" s="123"/>
      <c r="H593" s="124"/>
      <c r="L593" s="69"/>
    </row>
    <row r="594" spans="1:12" s="118" customFormat="1" x14ac:dyDescent="0.25">
      <c r="A594" s="281"/>
      <c r="B594" s="120"/>
      <c r="C594" s="280"/>
      <c r="D594" s="277"/>
      <c r="E594" s="122"/>
      <c r="F594" s="123"/>
      <c r="H594" s="124"/>
      <c r="L594" s="69"/>
    </row>
    <row r="595" spans="1:12" s="118" customFormat="1" x14ac:dyDescent="0.25">
      <c r="A595" s="281"/>
      <c r="B595" s="120"/>
      <c r="C595" s="280"/>
      <c r="D595" s="277"/>
      <c r="E595" s="122"/>
      <c r="F595" s="123"/>
      <c r="H595" s="124"/>
      <c r="L595" s="69"/>
    </row>
    <row r="596" spans="1:12" s="118" customFormat="1" x14ac:dyDescent="0.25">
      <c r="A596" s="281"/>
      <c r="B596" s="120"/>
      <c r="C596" s="280"/>
      <c r="D596" s="277"/>
      <c r="E596" s="122"/>
      <c r="F596" s="123"/>
      <c r="H596" s="124"/>
      <c r="L596" s="69"/>
    </row>
    <row r="597" spans="1:12" s="118" customFormat="1" x14ac:dyDescent="0.25">
      <c r="A597" s="281"/>
      <c r="B597" s="120"/>
      <c r="C597" s="280"/>
      <c r="D597" s="277"/>
      <c r="E597" s="122"/>
      <c r="F597" s="123"/>
      <c r="H597" s="124"/>
      <c r="L597" s="69"/>
    </row>
    <row r="598" spans="1:12" s="118" customFormat="1" x14ac:dyDescent="0.25">
      <c r="A598" s="281"/>
      <c r="B598" s="120"/>
      <c r="C598" s="280"/>
      <c r="D598" s="277"/>
      <c r="E598" s="122"/>
      <c r="F598" s="123"/>
      <c r="H598" s="124"/>
      <c r="L598" s="69"/>
    </row>
    <row r="599" spans="1:12" s="118" customFormat="1" x14ac:dyDescent="0.25">
      <c r="A599" s="281"/>
      <c r="B599" s="120"/>
      <c r="C599" s="280"/>
      <c r="D599" s="277"/>
      <c r="E599" s="122"/>
      <c r="F599" s="123"/>
      <c r="H599" s="124"/>
      <c r="L599" s="69"/>
    </row>
    <row r="600" spans="1:12" s="118" customFormat="1" x14ac:dyDescent="0.25">
      <c r="A600" s="281"/>
      <c r="B600" s="120"/>
      <c r="C600" s="280"/>
      <c r="D600" s="277"/>
      <c r="E600" s="122"/>
      <c r="F600" s="123"/>
      <c r="H600" s="124"/>
      <c r="L600" s="69"/>
    </row>
    <row r="601" spans="1:12" s="118" customFormat="1" x14ac:dyDescent="0.25">
      <c r="A601" s="281"/>
      <c r="B601" s="120"/>
      <c r="C601" s="280"/>
      <c r="D601" s="277"/>
      <c r="E601" s="122"/>
      <c r="F601" s="123"/>
      <c r="H601" s="124"/>
      <c r="L601" s="69"/>
    </row>
    <row r="602" spans="1:12" s="118" customFormat="1" x14ac:dyDescent="0.25">
      <c r="A602" s="281"/>
      <c r="B602" s="120"/>
      <c r="C602" s="280"/>
      <c r="D602" s="277"/>
      <c r="E602" s="122"/>
      <c r="F602" s="123"/>
      <c r="H602" s="124"/>
      <c r="L602" s="69"/>
    </row>
    <row r="603" spans="1:12" s="118" customFormat="1" x14ac:dyDescent="0.25">
      <c r="A603" s="281"/>
      <c r="B603" s="120"/>
      <c r="C603" s="280"/>
      <c r="D603" s="277"/>
      <c r="E603" s="122"/>
      <c r="F603" s="123"/>
      <c r="H603" s="124"/>
      <c r="L603" s="69"/>
    </row>
    <row r="604" spans="1:12" s="118" customFormat="1" x14ac:dyDescent="0.25">
      <c r="A604" s="281"/>
      <c r="B604" s="120"/>
      <c r="C604" s="280"/>
      <c r="D604" s="277"/>
      <c r="E604" s="122"/>
      <c r="F604" s="123"/>
      <c r="H604" s="124"/>
      <c r="L604" s="69"/>
    </row>
    <row r="605" spans="1:12" s="118" customFormat="1" x14ac:dyDescent="0.25">
      <c r="A605" s="281"/>
      <c r="B605" s="120"/>
      <c r="C605" s="280"/>
      <c r="D605" s="277"/>
      <c r="E605" s="122"/>
      <c r="F605" s="123"/>
      <c r="H605" s="124"/>
      <c r="L605" s="69"/>
    </row>
    <row r="606" spans="1:12" s="118" customFormat="1" x14ac:dyDescent="0.25">
      <c r="A606" s="281"/>
      <c r="B606" s="120"/>
      <c r="C606" s="280"/>
      <c r="D606" s="277"/>
      <c r="E606" s="122"/>
      <c r="F606" s="123"/>
      <c r="H606" s="124"/>
      <c r="L606" s="69"/>
    </row>
    <row r="607" spans="1:12" s="118" customFormat="1" x14ac:dyDescent="0.25">
      <c r="A607" s="281"/>
      <c r="B607" s="120"/>
      <c r="C607" s="280"/>
      <c r="D607" s="277"/>
      <c r="E607" s="122"/>
      <c r="F607" s="123"/>
      <c r="H607" s="124"/>
      <c r="L607" s="69"/>
    </row>
    <row r="608" spans="1:12" s="118" customFormat="1" x14ac:dyDescent="0.25">
      <c r="A608" s="281"/>
      <c r="B608" s="120"/>
      <c r="C608" s="280"/>
      <c r="D608" s="277"/>
      <c r="E608" s="122"/>
      <c r="F608" s="123"/>
      <c r="H608" s="124"/>
      <c r="L608" s="69"/>
    </row>
    <row r="609" spans="1:12" s="118" customFormat="1" x14ac:dyDescent="0.25">
      <c r="A609" s="281"/>
      <c r="B609" s="120"/>
      <c r="C609" s="280"/>
      <c r="D609" s="277"/>
      <c r="E609" s="122"/>
      <c r="F609" s="123"/>
      <c r="H609" s="124"/>
      <c r="L609" s="69"/>
    </row>
    <row r="610" spans="1:12" s="118" customFormat="1" x14ac:dyDescent="0.25">
      <c r="A610" s="281"/>
      <c r="B610" s="120"/>
      <c r="C610" s="280"/>
      <c r="D610" s="277"/>
      <c r="E610" s="122"/>
      <c r="F610" s="123"/>
      <c r="H610" s="124"/>
      <c r="L610" s="69"/>
    </row>
    <row r="611" spans="1:12" s="118" customFormat="1" x14ac:dyDescent="0.25">
      <c r="A611" s="281"/>
      <c r="B611" s="120"/>
      <c r="C611" s="280"/>
      <c r="D611" s="277"/>
      <c r="E611" s="122"/>
      <c r="F611" s="123"/>
      <c r="H611" s="124"/>
      <c r="L611" s="69"/>
    </row>
    <row r="612" spans="1:12" s="118" customFormat="1" x14ac:dyDescent="0.25">
      <c r="A612" s="281"/>
      <c r="B612" s="120"/>
      <c r="C612" s="280"/>
      <c r="D612" s="277"/>
      <c r="E612" s="122"/>
      <c r="F612" s="123"/>
      <c r="H612" s="124"/>
      <c r="L612" s="69"/>
    </row>
    <row r="613" spans="1:12" s="118" customFormat="1" x14ac:dyDescent="0.25">
      <c r="A613" s="281"/>
      <c r="B613" s="120"/>
      <c r="C613" s="280"/>
      <c r="D613" s="277"/>
      <c r="E613" s="122"/>
      <c r="F613" s="123"/>
      <c r="H613" s="124"/>
      <c r="L613" s="69"/>
    </row>
    <row r="614" spans="1:12" s="118" customFormat="1" x14ac:dyDescent="0.25">
      <c r="A614" s="281"/>
      <c r="B614" s="120"/>
      <c r="C614" s="280"/>
      <c r="D614" s="277"/>
      <c r="E614" s="122"/>
      <c r="F614" s="123"/>
      <c r="H614" s="124"/>
      <c r="L614" s="69"/>
    </row>
    <row r="615" spans="1:12" s="118" customFormat="1" x14ac:dyDescent="0.25">
      <c r="A615" s="281"/>
      <c r="B615" s="120"/>
      <c r="C615" s="280"/>
      <c r="D615" s="277"/>
      <c r="E615" s="122"/>
      <c r="F615" s="123"/>
      <c r="H615" s="124"/>
      <c r="L615" s="69"/>
    </row>
    <row r="616" spans="1:12" s="118" customFormat="1" x14ac:dyDescent="0.25">
      <c r="A616" s="281"/>
      <c r="B616" s="120"/>
      <c r="C616" s="280"/>
      <c r="D616" s="277"/>
      <c r="E616" s="122"/>
      <c r="F616" s="123"/>
      <c r="H616" s="124"/>
      <c r="L616" s="69"/>
    </row>
    <row r="617" spans="1:12" s="118" customFormat="1" x14ac:dyDescent="0.25">
      <c r="A617" s="281"/>
      <c r="B617" s="120"/>
      <c r="C617" s="280"/>
      <c r="D617" s="277"/>
      <c r="E617" s="122"/>
      <c r="F617" s="123"/>
      <c r="H617" s="124"/>
      <c r="L617" s="69"/>
    </row>
    <row r="618" spans="1:12" s="118" customFormat="1" x14ac:dyDescent="0.25">
      <c r="A618" s="281"/>
      <c r="B618" s="120"/>
      <c r="C618" s="280"/>
      <c r="D618" s="277"/>
      <c r="E618" s="122"/>
      <c r="F618" s="123"/>
      <c r="H618" s="124"/>
      <c r="L618" s="69"/>
    </row>
    <row r="619" spans="1:12" s="118" customFormat="1" x14ac:dyDescent="0.25">
      <c r="A619" s="281"/>
      <c r="B619" s="120"/>
      <c r="C619" s="280"/>
      <c r="D619" s="277"/>
      <c r="E619" s="122"/>
      <c r="F619" s="123"/>
      <c r="H619" s="124"/>
      <c r="L619" s="69"/>
    </row>
    <row r="620" spans="1:12" s="118" customFormat="1" x14ac:dyDescent="0.25">
      <c r="A620" s="281"/>
      <c r="B620" s="120"/>
      <c r="C620" s="280"/>
      <c r="D620" s="277"/>
      <c r="E620" s="122"/>
      <c r="F620" s="123"/>
      <c r="H620" s="124"/>
      <c r="L620" s="69"/>
    </row>
    <row r="621" spans="1:12" s="118" customFormat="1" x14ac:dyDescent="0.25">
      <c r="A621" s="281"/>
      <c r="B621" s="120"/>
      <c r="C621" s="280"/>
      <c r="D621" s="277"/>
      <c r="E621" s="122"/>
      <c r="F621" s="123"/>
      <c r="H621" s="124"/>
      <c r="L621" s="69"/>
    </row>
    <row r="622" spans="1:12" s="118" customFormat="1" x14ac:dyDescent="0.25">
      <c r="A622" s="281"/>
      <c r="B622" s="120"/>
      <c r="C622" s="280"/>
      <c r="D622" s="277"/>
      <c r="E622" s="122"/>
      <c r="F622" s="123"/>
      <c r="H622" s="124"/>
      <c r="L622" s="69"/>
    </row>
    <row r="623" spans="1:12" s="118" customFormat="1" x14ac:dyDescent="0.25">
      <c r="A623" s="281"/>
      <c r="B623" s="120"/>
      <c r="C623" s="280"/>
      <c r="D623" s="277"/>
      <c r="E623" s="122"/>
      <c r="F623" s="123"/>
      <c r="H623" s="124"/>
      <c r="L623" s="69"/>
    </row>
    <row r="624" spans="1:12" s="118" customFormat="1" x14ac:dyDescent="0.25">
      <c r="A624" s="281"/>
      <c r="B624" s="120"/>
      <c r="C624" s="280"/>
      <c r="D624" s="277"/>
      <c r="E624" s="122"/>
      <c r="F624" s="123"/>
      <c r="H624" s="124"/>
      <c r="L624" s="69"/>
    </row>
    <row r="625" spans="1:12" s="118" customFormat="1" x14ac:dyDescent="0.25">
      <c r="A625" s="281"/>
      <c r="B625" s="120"/>
      <c r="C625" s="280"/>
      <c r="D625" s="277"/>
      <c r="E625" s="122"/>
      <c r="F625" s="123"/>
      <c r="H625" s="124"/>
      <c r="L625" s="69"/>
    </row>
    <row r="626" spans="1:12" s="118" customFormat="1" x14ac:dyDescent="0.25">
      <c r="A626" s="281"/>
      <c r="B626" s="120"/>
      <c r="C626" s="280"/>
      <c r="D626" s="277"/>
      <c r="E626" s="122"/>
      <c r="F626" s="123"/>
      <c r="H626" s="124"/>
      <c r="L626" s="69"/>
    </row>
    <row r="627" spans="1:12" s="118" customFormat="1" x14ac:dyDescent="0.25">
      <c r="A627" s="281"/>
      <c r="B627" s="120"/>
      <c r="C627" s="280"/>
      <c r="D627" s="277"/>
      <c r="E627" s="122"/>
      <c r="F627" s="123"/>
      <c r="H627" s="124"/>
      <c r="L627" s="69"/>
    </row>
    <row r="628" spans="1:12" s="118" customFormat="1" x14ac:dyDescent="0.25">
      <c r="A628" s="281"/>
      <c r="B628" s="120"/>
      <c r="C628" s="280"/>
      <c r="D628" s="277"/>
      <c r="E628" s="122"/>
      <c r="F628" s="123"/>
      <c r="H628" s="124"/>
      <c r="L628" s="69"/>
    </row>
    <row r="629" spans="1:12" s="118" customFormat="1" x14ac:dyDescent="0.25">
      <c r="A629" s="281"/>
      <c r="B629" s="120"/>
      <c r="C629" s="280"/>
      <c r="D629" s="277"/>
      <c r="E629" s="122"/>
      <c r="F629" s="123"/>
      <c r="H629" s="124"/>
      <c r="L629" s="69"/>
    </row>
    <row r="630" spans="1:12" s="118" customFormat="1" x14ac:dyDescent="0.25">
      <c r="A630" s="281"/>
      <c r="B630" s="120"/>
      <c r="C630" s="280"/>
      <c r="D630" s="277"/>
      <c r="E630" s="122"/>
      <c r="F630" s="123"/>
      <c r="H630" s="124"/>
      <c r="L630" s="69"/>
    </row>
    <row r="631" spans="1:12" s="118" customFormat="1" x14ac:dyDescent="0.25">
      <c r="A631" s="281"/>
      <c r="B631" s="120"/>
      <c r="C631" s="280"/>
      <c r="D631" s="277"/>
      <c r="E631" s="122"/>
      <c r="F631" s="123"/>
      <c r="H631" s="124"/>
      <c r="L631" s="69"/>
    </row>
    <row r="632" spans="1:12" s="118" customFormat="1" x14ac:dyDescent="0.25">
      <c r="A632" s="281"/>
      <c r="B632" s="120"/>
      <c r="C632" s="280"/>
      <c r="D632" s="277"/>
      <c r="E632" s="122"/>
      <c r="F632" s="123"/>
      <c r="H632" s="124"/>
      <c r="L632" s="69"/>
    </row>
    <row r="633" spans="1:12" s="118" customFormat="1" x14ac:dyDescent="0.25">
      <c r="A633" s="281"/>
      <c r="B633" s="120"/>
      <c r="C633" s="280"/>
      <c r="D633" s="277"/>
      <c r="E633" s="122"/>
      <c r="F633" s="123"/>
      <c r="H633" s="124"/>
      <c r="L633" s="69"/>
    </row>
    <row r="634" spans="1:12" s="118" customFormat="1" x14ac:dyDescent="0.25">
      <c r="A634" s="281"/>
      <c r="B634" s="120"/>
      <c r="C634" s="280"/>
      <c r="D634" s="277"/>
      <c r="E634" s="122"/>
      <c r="F634" s="123"/>
      <c r="H634" s="124"/>
      <c r="L634" s="69"/>
    </row>
    <row r="635" spans="1:12" s="118" customFormat="1" x14ac:dyDescent="0.25">
      <c r="A635" s="281"/>
      <c r="B635" s="120"/>
      <c r="C635" s="280"/>
      <c r="D635" s="277"/>
      <c r="E635" s="122"/>
      <c r="F635" s="123"/>
      <c r="H635" s="124"/>
      <c r="L635" s="69"/>
    </row>
    <row r="636" spans="1:12" s="118" customFormat="1" x14ac:dyDescent="0.25">
      <c r="A636" s="281"/>
      <c r="B636" s="120"/>
      <c r="C636" s="280"/>
      <c r="D636" s="277"/>
      <c r="E636" s="122"/>
      <c r="F636" s="123"/>
      <c r="H636" s="124"/>
      <c r="L636" s="69"/>
    </row>
    <row r="637" spans="1:12" s="118" customFormat="1" x14ac:dyDescent="0.25">
      <c r="A637" s="281"/>
      <c r="B637" s="120"/>
      <c r="C637" s="280"/>
      <c r="D637" s="277"/>
      <c r="E637" s="122"/>
      <c r="F637" s="123"/>
      <c r="H637" s="124"/>
      <c r="L637" s="69"/>
    </row>
    <row r="638" spans="1:12" s="118" customFormat="1" x14ac:dyDescent="0.25">
      <c r="A638" s="281"/>
      <c r="B638" s="120"/>
      <c r="C638" s="280"/>
      <c r="D638" s="277"/>
      <c r="E638" s="122"/>
      <c r="F638" s="123"/>
      <c r="H638" s="124"/>
      <c r="L638" s="69"/>
    </row>
    <row r="639" spans="1:12" s="118" customFormat="1" x14ac:dyDescent="0.25">
      <c r="A639" s="281"/>
      <c r="B639" s="120"/>
      <c r="C639" s="280"/>
      <c r="D639" s="277"/>
      <c r="E639" s="122"/>
      <c r="F639" s="123"/>
      <c r="H639" s="124"/>
      <c r="L639" s="69"/>
    </row>
    <row r="640" spans="1:12" s="118" customFormat="1" x14ac:dyDescent="0.25">
      <c r="A640" s="281"/>
      <c r="B640" s="120"/>
      <c r="C640" s="280"/>
      <c r="D640" s="277"/>
      <c r="E640" s="122"/>
      <c r="F640" s="123"/>
      <c r="H640" s="124"/>
      <c r="L640" s="69"/>
    </row>
    <row r="641" spans="1:12" s="118" customFormat="1" x14ac:dyDescent="0.25">
      <c r="A641" s="281"/>
      <c r="B641" s="120"/>
      <c r="C641" s="280"/>
      <c r="D641" s="277"/>
      <c r="E641" s="122"/>
      <c r="F641" s="123"/>
      <c r="H641" s="124"/>
      <c r="L641" s="69"/>
    </row>
    <row r="642" spans="1:12" s="118" customFormat="1" x14ac:dyDescent="0.25">
      <c r="A642" s="281"/>
      <c r="B642" s="120"/>
      <c r="C642" s="280"/>
      <c r="D642" s="277"/>
      <c r="E642" s="122"/>
      <c r="F642" s="123"/>
      <c r="H642" s="124"/>
      <c r="L642" s="69"/>
    </row>
    <row r="643" spans="1:12" s="118" customFormat="1" x14ac:dyDescent="0.25">
      <c r="A643" s="281"/>
      <c r="B643" s="120"/>
      <c r="C643" s="280"/>
      <c r="D643" s="277"/>
      <c r="E643" s="122"/>
      <c r="F643" s="123"/>
      <c r="H643" s="124"/>
      <c r="L643" s="69"/>
    </row>
    <row r="644" spans="1:12" s="118" customFormat="1" x14ac:dyDescent="0.25">
      <c r="A644" s="281"/>
      <c r="B644" s="120"/>
      <c r="C644" s="280"/>
      <c r="D644" s="277"/>
      <c r="E644" s="122"/>
      <c r="F644" s="123"/>
      <c r="H644" s="124"/>
      <c r="L644" s="69"/>
    </row>
    <row r="645" spans="1:12" s="118" customFormat="1" x14ac:dyDescent="0.25">
      <c r="A645" s="281"/>
      <c r="B645" s="120"/>
      <c r="C645" s="280"/>
      <c r="D645" s="277"/>
      <c r="E645" s="122"/>
      <c r="F645" s="123"/>
      <c r="H645" s="124"/>
      <c r="L645" s="69"/>
    </row>
    <row r="646" spans="1:12" s="118" customFormat="1" x14ac:dyDescent="0.25">
      <c r="A646" s="281"/>
      <c r="B646" s="120"/>
      <c r="C646" s="280"/>
      <c r="D646" s="277"/>
      <c r="E646" s="122"/>
      <c r="F646" s="123"/>
      <c r="H646" s="124"/>
      <c r="L646" s="69"/>
    </row>
    <row r="647" spans="1:12" s="118" customFormat="1" x14ac:dyDescent="0.25">
      <c r="A647" s="281"/>
      <c r="B647" s="120"/>
      <c r="C647" s="280"/>
      <c r="D647" s="277"/>
      <c r="E647" s="122"/>
      <c r="F647" s="123"/>
      <c r="H647" s="124"/>
      <c r="L647" s="69"/>
    </row>
    <row r="648" spans="1:12" s="118" customFormat="1" x14ac:dyDescent="0.25">
      <c r="A648" s="281"/>
      <c r="B648" s="120"/>
      <c r="C648" s="280"/>
      <c r="D648" s="277"/>
      <c r="E648" s="122"/>
      <c r="F648" s="123"/>
      <c r="H648" s="124"/>
      <c r="L648" s="69"/>
    </row>
    <row r="649" spans="1:12" s="118" customFormat="1" x14ac:dyDescent="0.25">
      <c r="A649" s="281"/>
      <c r="B649" s="120"/>
      <c r="C649" s="280"/>
      <c r="D649" s="277"/>
      <c r="E649" s="122"/>
      <c r="F649" s="123"/>
      <c r="H649" s="124"/>
      <c r="L649" s="69"/>
    </row>
    <row r="650" spans="1:12" s="118" customFormat="1" x14ac:dyDescent="0.25">
      <c r="A650" s="281"/>
      <c r="B650" s="120"/>
      <c r="C650" s="280"/>
      <c r="D650" s="277"/>
      <c r="E650" s="122"/>
      <c r="F650" s="123"/>
      <c r="H650" s="124"/>
      <c r="L650" s="69"/>
    </row>
    <row r="651" spans="1:12" s="118" customFormat="1" x14ac:dyDescent="0.25">
      <c r="A651" s="281"/>
      <c r="B651" s="120"/>
      <c r="C651" s="280"/>
      <c r="D651" s="277"/>
      <c r="E651" s="122"/>
      <c r="F651" s="123"/>
      <c r="H651" s="124"/>
      <c r="L651" s="69"/>
    </row>
    <row r="652" spans="1:12" s="118" customFormat="1" x14ac:dyDescent="0.25">
      <c r="A652" s="281"/>
      <c r="B652" s="120"/>
      <c r="C652" s="280"/>
      <c r="D652" s="277"/>
      <c r="E652" s="122"/>
      <c r="F652" s="123"/>
      <c r="H652" s="124"/>
      <c r="L652" s="69"/>
    </row>
    <row r="653" spans="1:12" s="118" customFormat="1" x14ac:dyDescent="0.25">
      <c r="A653" s="281"/>
      <c r="B653" s="120"/>
      <c r="C653" s="280"/>
      <c r="D653" s="277"/>
      <c r="E653" s="122"/>
      <c r="F653" s="123"/>
      <c r="H653" s="124"/>
      <c r="L653" s="69"/>
    </row>
    <row r="654" spans="1:12" s="118" customFormat="1" x14ac:dyDescent="0.25">
      <c r="A654" s="281"/>
      <c r="B654" s="120"/>
      <c r="C654" s="280"/>
      <c r="D654" s="277"/>
      <c r="E654" s="122"/>
      <c r="F654" s="123"/>
      <c r="H654" s="124"/>
      <c r="L654" s="69"/>
    </row>
    <row r="655" spans="1:12" s="118" customFormat="1" x14ac:dyDescent="0.25">
      <c r="A655" s="281"/>
      <c r="B655" s="120"/>
      <c r="C655" s="280"/>
      <c r="D655" s="277"/>
      <c r="E655" s="122"/>
      <c r="F655" s="123"/>
      <c r="H655" s="124"/>
      <c r="L655" s="69"/>
    </row>
    <row r="656" spans="1:12" s="118" customFormat="1" x14ac:dyDescent="0.25">
      <c r="A656" s="281"/>
      <c r="B656" s="120"/>
      <c r="C656" s="280"/>
      <c r="D656" s="277"/>
      <c r="E656" s="122"/>
      <c r="F656" s="123"/>
      <c r="H656" s="124"/>
      <c r="L656" s="69"/>
    </row>
    <row r="657" spans="1:12" s="118" customFormat="1" x14ac:dyDescent="0.25">
      <c r="A657" s="281"/>
      <c r="B657" s="120"/>
      <c r="C657" s="280"/>
      <c r="D657" s="277"/>
      <c r="E657" s="122"/>
      <c r="F657" s="123"/>
      <c r="H657" s="124"/>
      <c r="L657" s="69"/>
    </row>
    <row r="658" spans="1:12" s="118" customFormat="1" x14ac:dyDescent="0.25">
      <c r="A658" s="281"/>
      <c r="B658" s="120"/>
      <c r="C658" s="280"/>
      <c r="D658" s="277"/>
      <c r="E658" s="122"/>
      <c r="F658" s="123"/>
      <c r="H658" s="124"/>
      <c r="L658" s="69"/>
    </row>
    <row r="659" spans="1:12" s="118" customFormat="1" x14ac:dyDescent="0.25">
      <c r="A659" s="281"/>
      <c r="B659" s="120"/>
      <c r="C659" s="280"/>
      <c r="D659" s="277"/>
      <c r="E659" s="122"/>
      <c r="F659" s="123"/>
      <c r="H659" s="124"/>
      <c r="L659" s="69"/>
    </row>
    <row r="660" spans="1:12" s="118" customFormat="1" x14ac:dyDescent="0.25">
      <c r="A660" s="281"/>
      <c r="B660" s="120"/>
      <c r="C660" s="280"/>
      <c r="D660" s="277"/>
      <c r="E660" s="122"/>
      <c r="F660" s="123"/>
      <c r="H660" s="124"/>
      <c r="L660" s="69"/>
    </row>
    <row r="661" spans="1:12" s="118" customFormat="1" x14ac:dyDescent="0.25">
      <c r="A661" s="281"/>
      <c r="B661" s="120"/>
      <c r="C661" s="280"/>
      <c r="D661" s="277"/>
      <c r="E661" s="122"/>
      <c r="F661" s="123"/>
      <c r="H661" s="124"/>
      <c r="L661" s="69"/>
    </row>
    <row r="662" spans="1:12" s="118" customFormat="1" x14ac:dyDescent="0.25">
      <c r="A662" s="281"/>
      <c r="B662" s="120"/>
      <c r="C662" s="280"/>
      <c r="D662" s="277"/>
      <c r="E662" s="122"/>
      <c r="F662" s="123"/>
      <c r="H662" s="124"/>
      <c r="L662" s="69"/>
    </row>
    <row r="663" spans="1:12" s="118" customFormat="1" x14ac:dyDescent="0.25">
      <c r="A663" s="281"/>
      <c r="B663" s="120"/>
      <c r="C663" s="280"/>
      <c r="D663" s="277"/>
      <c r="E663" s="122"/>
      <c r="F663" s="123"/>
      <c r="H663" s="124"/>
      <c r="L663" s="69"/>
    </row>
    <row r="664" spans="1:12" s="118" customFormat="1" x14ac:dyDescent="0.25">
      <c r="A664" s="281"/>
      <c r="B664" s="120"/>
      <c r="C664" s="280"/>
      <c r="D664" s="277"/>
      <c r="E664" s="122"/>
      <c r="F664" s="123"/>
      <c r="H664" s="124"/>
      <c r="L664" s="69"/>
    </row>
    <row r="665" spans="1:12" s="118" customFormat="1" x14ac:dyDescent="0.25">
      <c r="A665" s="281"/>
      <c r="B665" s="120"/>
      <c r="C665" s="280"/>
      <c r="D665" s="277"/>
      <c r="E665" s="122"/>
      <c r="F665" s="123"/>
      <c r="H665" s="124"/>
      <c r="L665" s="69"/>
    </row>
    <row r="666" spans="1:12" s="118" customFormat="1" x14ac:dyDescent="0.25">
      <c r="A666" s="281"/>
      <c r="B666" s="120"/>
      <c r="C666" s="280"/>
      <c r="D666" s="277"/>
      <c r="E666" s="122"/>
      <c r="F666" s="123"/>
      <c r="H666" s="124"/>
      <c r="L666" s="69"/>
    </row>
    <row r="667" spans="1:12" s="118" customFormat="1" x14ac:dyDescent="0.25">
      <c r="A667" s="281"/>
      <c r="B667" s="120"/>
      <c r="C667" s="280"/>
      <c r="D667" s="277"/>
      <c r="E667" s="122"/>
      <c r="F667" s="123"/>
      <c r="H667" s="124"/>
      <c r="L667" s="69"/>
    </row>
    <row r="668" spans="1:12" s="118" customFormat="1" x14ac:dyDescent="0.25">
      <c r="A668" s="281"/>
      <c r="B668" s="120"/>
      <c r="C668" s="280"/>
      <c r="D668" s="277"/>
      <c r="E668" s="122"/>
      <c r="F668" s="123"/>
      <c r="H668" s="124"/>
      <c r="L668" s="69"/>
    </row>
    <row r="669" spans="1:12" s="118" customFormat="1" x14ac:dyDescent="0.25">
      <c r="A669" s="281"/>
      <c r="B669" s="120"/>
      <c r="C669" s="280"/>
      <c r="D669" s="277"/>
      <c r="E669" s="122"/>
      <c r="F669" s="123"/>
      <c r="H669" s="124"/>
      <c r="L669" s="69"/>
    </row>
    <row r="670" spans="1:12" s="118" customFormat="1" x14ac:dyDescent="0.25">
      <c r="A670" s="281"/>
      <c r="B670" s="120"/>
      <c r="C670" s="280"/>
      <c r="D670" s="277"/>
      <c r="E670" s="122"/>
      <c r="F670" s="123"/>
      <c r="H670" s="124"/>
      <c r="L670" s="69"/>
    </row>
    <row r="671" spans="1:12" s="118" customFormat="1" x14ac:dyDescent="0.25">
      <c r="A671" s="281"/>
      <c r="B671" s="120"/>
      <c r="C671" s="280"/>
      <c r="D671" s="277"/>
      <c r="E671" s="122"/>
      <c r="F671" s="123"/>
      <c r="H671" s="124"/>
      <c r="L671" s="69"/>
    </row>
    <row r="672" spans="1:12" s="118" customFormat="1" x14ac:dyDescent="0.25">
      <c r="A672" s="281"/>
      <c r="B672" s="120"/>
      <c r="C672" s="280"/>
      <c r="D672" s="277"/>
      <c r="E672" s="122"/>
      <c r="F672" s="123"/>
      <c r="H672" s="124"/>
      <c r="L672" s="69"/>
    </row>
    <row r="673" spans="1:12" s="118" customFormat="1" x14ac:dyDescent="0.25">
      <c r="A673" s="281"/>
      <c r="B673" s="120"/>
      <c r="C673" s="280"/>
      <c r="D673" s="277"/>
      <c r="E673" s="122"/>
      <c r="F673" s="123"/>
      <c r="H673" s="124"/>
      <c r="L673" s="69"/>
    </row>
    <row r="674" spans="1:12" s="118" customFormat="1" x14ac:dyDescent="0.25">
      <c r="A674" s="281"/>
      <c r="B674" s="120"/>
      <c r="C674" s="280"/>
      <c r="D674" s="277"/>
      <c r="E674" s="122"/>
      <c r="F674" s="123"/>
      <c r="H674" s="124"/>
      <c r="L674" s="69"/>
    </row>
    <row r="675" spans="1:12" s="118" customFormat="1" x14ac:dyDescent="0.25">
      <c r="A675" s="281"/>
      <c r="B675" s="120"/>
      <c r="C675" s="280"/>
      <c r="D675" s="277"/>
      <c r="E675" s="122"/>
      <c r="F675" s="123"/>
      <c r="H675" s="124"/>
      <c r="L675" s="69"/>
    </row>
    <row r="676" spans="1:12" s="118" customFormat="1" x14ac:dyDescent="0.25">
      <c r="A676" s="281"/>
      <c r="B676" s="120"/>
      <c r="C676" s="280"/>
      <c r="D676" s="277"/>
      <c r="E676" s="122"/>
      <c r="F676" s="123"/>
      <c r="H676" s="124"/>
      <c r="L676" s="69"/>
    </row>
    <row r="677" spans="1:12" s="118" customFormat="1" x14ac:dyDescent="0.25">
      <c r="A677" s="281"/>
      <c r="B677" s="120"/>
      <c r="C677" s="280"/>
      <c r="D677" s="277"/>
      <c r="E677" s="122"/>
      <c r="F677" s="123"/>
      <c r="H677" s="124"/>
      <c r="L677" s="69"/>
    </row>
    <row r="678" spans="1:12" s="118" customFormat="1" x14ac:dyDescent="0.25">
      <c r="A678" s="281"/>
      <c r="B678" s="120"/>
      <c r="C678" s="280"/>
      <c r="D678" s="277"/>
      <c r="E678" s="122"/>
      <c r="F678" s="123"/>
      <c r="H678" s="124"/>
      <c r="L678" s="69"/>
    </row>
    <row r="679" spans="1:12" s="118" customFormat="1" x14ac:dyDescent="0.25">
      <c r="A679" s="281"/>
      <c r="B679" s="120"/>
      <c r="C679" s="280"/>
      <c r="D679" s="277"/>
      <c r="E679" s="122"/>
      <c r="F679" s="123"/>
      <c r="H679" s="124"/>
      <c r="L679" s="69"/>
    </row>
    <row r="680" spans="1:12" s="118" customFormat="1" x14ac:dyDescent="0.25">
      <c r="A680" s="281"/>
      <c r="B680" s="120"/>
      <c r="C680" s="280"/>
      <c r="D680" s="277"/>
      <c r="E680" s="122"/>
      <c r="F680" s="123"/>
      <c r="H680" s="124"/>
      <c r="L680" s="69"/>
    </row>
    <row r="681" spans="1:12" s="118" customFormat="1" x14ac:dyDescent="0.25">
      <c r="A681" s="281"/>
      <c r="B681" s="120"/>
      <c r="C681" s="280"/>
      <c r="D681" s="277"/>
      <c r="E681" s="122"/>
      <c r="F681" s="123"/>
      <c r="H681" s="124"/>
      <c r="L681" s="69"/>
    </row>
    <row r="682" spans="1:12" s="118" customFormat="1" x14ac:dyDescent="0.25">
      <c r="A682" s="281"/>
      <c r="B682" s="120"/>
      <c r="C682" s="280"/>
      <c r="D682" s="277"/>
      <c r="E682" s="122"/>
      <c r="F682" s="123"/>
      <c r="H682" s="124"/>
      <c r="L682" s="69"/>
    </row>
    <row r="683" spans="1:12" s="118" customFormat="1" x14ac:dyDescent="0.25">
      <c r="A683" s="281"/>
      <c r="B683" s="120"/>
      <c r="C683" s="280"/>
      <c r="D683" s="277"/>
      <c r="E683" s="122"/>
      <c r="F683" s="123"/>
      <c r="H683" s="124"/>
      <c r="L683" s="69"/>
    </row>
    <row r="684" spans="1:12" s="118" customFormat="1" x14ac:dyDescent="0.25">
      <c r="A684" s="281"/>
      <c r="B684" s="120"/>
      <c r="C684" s="280"/>
      <c r="D684" s="277"/>
      <c r="E684" s="122"/>
      <c r="F684" s="123"/>
      <c r="H684" s="124"/>
      <c r="L684" s="69"/>
    </row>
    <row r="685" spans="1:12" s="118" customFormat="1" x14ac:dyDescent="0.25">
      <c r="A685" s="281"/>
      <c r="B685" s="120"/>
      <c r="C685" s="280"/>
      <c r="D685" s="277"/>
      <c r="E685" s="122"/>
      <c r="F685" s="123"/>
      <c r="H685" s="124"/>
      <c r="L685" s="69"/>
    </row>
    <row r="686" spans="1:12" s="118" customFormat="1" x14ac:dyDescent="0.25">
      <c r="A686" s="281"/>
      <c r="B686" s="120"/>
      <c r="C686" s="280"/>
      <c r="D686" s="277"/>
      <c r="E686" s="122"/>
      <c r="F686" s="123"/>
      <c r="H686" s="124"/>
      <c r="L686" s="69"/>
    </row>
    <row r="687" spans="1:12" s="118" customFormat="1" x14ac:dyDescent="0.25">
      <c r="A687" s="281"/>
      <c r="B687" s="120"/>
      <c r="C687" s="280"/>
      <c r="D687" s="277"/>
      <c r="E687" s="122"/>
      <c r="F687" s="123"/>
      <c r="H687" s="124"/>
      <c r="L687" s="69"/>
    </row>
    <row r="688" spans="1:12" s="118" customFormat="1" x14ac:dyDescent="0.25">
      <c r="A688" s="281"/>
      <c r="B688" s="120"/>
      <c r="C688" s="280"/>
      <c r="D688" s="277"/>
      <c r="E688" s="122"/>
      <c r="F688" s="123"/>
      <c r="H688" s="124"/>
      <c r="L688" s="69"/>
    </row>
    <row r="689" spans="1:12" s="118" customFormat="1" x14ac:dyDescent="0.25">
      <c r="A689" s="281"/>
      <c r="B689" s="120"/>
      <c r="C689" s="280"/>
      <c r="D689" s="277"/>
      <c r="E689" s="122"/>
      <c r="F689" s="123"/>
      <c r="H689" s="124"/>
      <c r="L689" s="69"/>
    </row>
    <row r="690" spans="1:12" s="118" customFormat="1" x14ac:dyDescent="0.25">
      <c r="A690" s="281"/>
      <c r="B690" s="120"/>
      <c r="C690" s="280"/>
      <c r="D690" s="277"/>
      <c r="E690" s="122"/>
      <c r="F690" s="123"/>
      <c r="H690" s="124"/>
      <c r="L690" s="69"/>
    </row>
    <row r="691" spans="1:12" s="118" customFormat="1" x14ac:dyDescent="0.25">
      <c r="A691" s="281"/>
      <c r="B691" s="120"/>
      <c r="C691" s="280"/>
      <c r="D691" s="277"/>
      <c r="E691" s="122"/>
      <c r="F691" s="123"/>
      <c r="H691" s="124"/>
      <c r="L691" s="69"/>
    </row>
    <row r="692" spans="1:12" s="118" customFormat="1" x14ac:dyDescent="0.25">
      <c r="A692" s="281"/>
      <c r="B692" s="120"/>
      <c r="C692" s="280"/>
      <c r="D692" s="277"/>
      <c r="E692" s="122"/>
      <c r="F692" s="123"/>
      <c r="H692" s="124"/>
      <c r="L692" s="69"/>
    </row>
    <row r="693" spans="1:12" s="118" customFormat="1" x14ac:dyDescent="0.25">
      <c r="A693" s="281"/>
      <c r="B693" s="120"/>
      <c r="C693" s="280"/>
      <c r="D693" s="277"/>
      <c r="E693" s="122"/>
      <c r="F693" s="123"/>
      <c r="H693" s="124"/>
      <c r="L693" s="69"/>
    </row>
    <row r="694" spans="1:12" s="118" customFormat="1" x14ac:dyDescent="0.25">
      <c r="A694" s="281"/>
      <c r="B694" s="120"/>
      <c r="C694" s="280"/>
      <c r="D694" s="277"/>
      <c r="E694" s="122"/>
      <c r="F694" s="123"/>
      <c r="H694" s="124"/>
      <c r="L694" s="69"/>
    </row>
    <row r="695" spans="1:12" s="118" customFormat="1" x14ac:dyDescent="0.25">
      <c r="A695" s="281"/>
      <c r="B695" s="120"/>
      <c r="C695" s="280"/>
      <c r="D695" s="277"/>
      <c r="E695" s="122"/>
      <c r="F695" s="123"/>
      <c r="H695" s="124"/>
      <c r="L695" s="69"/>
    </row>
    <row r="696" spans="1:12" s="118" customFormat="1" x14ac:dyDescent="0.25">
      <c r="A696" s="281"/>
      <c r="B696" s="120"/>
      <c r="C696" s="280"/>
      <c r="D696" s="277"/>
      <c r="E696" s="122"/>
      <c r="F696" s="123"/>
      <c r="H696" s="124"/>
      <c r="L696" s="69"/>
    </row>
    <row r="697" spans="1:12" s="118" customFormat="1" x14ac:dyDescent="0.25">
      <c r="A697" s="281"/>
      <c r="B697" s="120"/>
      <c r="C697" s="280"/>
      <c r="D697" s="277"/>
      <c r="E697" s="122"/>
      <c r="F697" s="123"/>
      <c r="H697" s="124"/>
      <c r="L697" s="69"/>
    </row>
    <row r="698" spans="1:12" s="118" customFormat="1" x14ac:dyDescent="0.25">
      <c r="A698" s="281"/>
      <c r="B698" s="120"/>
      <c r="C698" s="280"/>
      <c r="D698" s="277"/>
      <c r="E698" s="122"/>
      <c r="F698" s="123"/>
      <c r="H698" s="124"/>
      <c r="L698" s="69"/>
    </row>
    <row r="699" spans="1:12" s="118" customFormat="1" x14ac:dyDescent="0.25">
      <c r="A699" s="281"/>
      <c r="B699" s="120"/>
      <c r="C699" s="280"/>
      <c r="D699" s="277"/>
      <c r="E699" s="122"/>
      <c r="F699" s="123"/>
      <c r="H699" s="124"/>
      <c r="L699" s="69"/>
    </row>
    <row r="700" spans="1:12" s="118" customFormat="1" x14ac:dyDescent="0.25">
      <c r="A700" s="281"/>
      <c r="B700" s="120"/>
      <c r="C700" s="280"/>
      <c r="D700" s="277"/>
      <c r="E700" s="122"/>
      <c r="F700" s="123"/>
      <c r="H700" s="124"/>
      <c r="L700" s="69"/>
    </row>
    <row r="701" spans="1:12" s="118" customFormat="1" x14ac:dyDescent="0.25">
      <c r="A701" s="281"/>
      <c r="B701" s="120"/>
      <c r="C701" s="280"/>
      <c r="D701" s="277"/>
      <c r="E701" s="122"/>
      <c r="F701" s="123"/>
      <c r="H701" s="124"/>
      <c r="L701" s="69"/>
    </row>
    <row r="702" spans="1:12" s="118" customFormat="1" x14ac:dyDescent="0.25">
      <c r="A702" s="281"/>
      <c r="B702" s="120"/>
      <c r="C702" s="280"/>
      <c r="D702" s="277"/>
      <c r="E702" s="122"/>
      <c r="F702" s="123"/>
      <c r="H702" s="124"/>
      <c r="L702" s="69"/>
    </row>
    <row r="703" spans="1:12" s="118" customFormat="1" x14ac:dyDescent="0.25">
      <c r="A703" s="281"/>
      <c r="B703" s="120"/>
      <c r="C703" s="280"/>
      <c r="D703" s="277"/>
      <c r="E703" s="122"/>
      <c r="F703" s="123"/>
      <c r="H703" s="124"/>
      <c r="L703" s="69"/>
    </row>
    <row r="704" spans="1:12" s="118" customFormat="1" x14ac:dyDescent="0.25">
      <c r="A704" s="281"/>
      <c r="B704" s="120"/>
      <c r="C704" s="280"/>
      <c r="D704" s="277"/>
      <c r="E704" s="122"/>
      <c r="F704" s="123"/>
      <c r="H704" s="124"/>
      <c r="L704" s="69"/>
    </row>
    <row r="705" spans="1:12" s="118" customFormat="1" x14ac:dyDescent="0.25">
      <c r="A705" s="281"/>
      <c r="B705" s="120"/>
      <c r="C705" s="280"/>
      <c r="D705" s="277"/>
      <c r="E705" s="122"/>
      <c r="F705" s="123"/>
      <c r="H705" s="124"/>
      <c r="L705" s="69"/>
    </row>
    <row r="706" spans="1:12" s="118" customFormat="1" x14ac:dyDescent="0.25">
      <c r="A706" s="281"/>
      <c r="B706" s="120"/>
      <c r="C706" s="280"/>
      <c r="D706" s="277"/>
      <c r="E706" s="122"/>
      <c r="F706" s="123"/>
      <c r="H706" s="124"/>
      <c r="L706" s="69"/>
    </row>
    <row r="707" spans="1:12" s="118" customFormat="1" x14ac:dyDescent="0.25">
      <c r="A707" s="281"/>
      <c r="B707" s="120"/>
      <c r="C707" s="280"/>
      <c r="D707" s="277"/>
      <c r="E707" s="122"/>
      <c r="F707" s="123"/>
      <c r="H707" s="124"/>
      <c r="L707" s="69"/>
    </row>
    <row r="708" spans="1:12" s="118" customFormat="1" x14ac:dyDescent="0.25">
      <c r="A708" s="281"/>
      <c r="B708" s="120"/>
      <c r="C708" s="280"/>
      <c r="D708" s="277"/>
      <c r="E708" s="122"/>
      <c r="F708" s="123"/>
      <c r="H708" s="124"/>
      <c r="L708" s="69"/>
    </row>
    <row r="709" spans="1:12" s="118" customFormat="1" x14ac:dyDescent="0.25">
      <c r="A709" s="281"/>
      <c r="B709" s="120"/>
      <c r="C709" s="280"/>
      <c r="D709" s="277"/>
      <c r="E709" s="122"/>
      <c r="F709" s="123"/>
      <c r="H709" s="124"/>
      <c r="L709" s="69"/>
    </row>
    <row r="710" spans="1:12" s="118" customFormat="1" x14ac:dyDescent="0.25">
      <c r="A710" s="281"/>
      <c r="B710" s="120"/>
      <c r="C710" s="280"/>
      <c r="D710" s="277"/>
      <c r="E710" s="122"/>
      <c r="F710" s="123"/>
      <c r="H710" s="124"/>
      <c r="L710" s="69"/>
    </row>
    <row r="711" spans="1:12" s="118" customFormat="1" x14ac:dyDescent="0.25">
      <c r="A711" s="281"/>
      <c r="B711" s="120"/>
      <c r="C711" s="280"/>
      <c r="D711" s="277"/>
      <c r="E711" s="122"/>
      <c r="F711" s="123"/>
      <c r="H711" s="124"/>
      <c r="L711" s="69"/>
    </row>
    <row r="712" spans="1:12" s="118" customFormat="1" x14ac:dyDescent="0.25">
      <c r="A712" s="281"/>
      <c r="B712" s="120"/>
      <c r="C712" s="280"/>
      <c r="D712" s="277"/>
      <c r="E712" s="122"/>
      <c r="F712" s="123"/>
      <c r="H712" s="124"/>
      <c r="L712" s="69"/>
    </row>
    <row r="713" spans="1:12" s="118" customFormat="1" x14ac:dyDescent="0.25">
      <c r="A713" s="281"/>
      <c r="B713" s="120"/>
      <c r="C713" s="280"/>
      <c r="D713" s="277"/>
      <c r="E713" s="122"/>
      <c r="F713" s="123"/>
      <c r="H713" s="124"/>
      <c r="L713" s="69"/>
    </row>
    <row r="714" spans="1:12" s="118" customFormat="1" x14ac:dyDescent="0.25">
      <c r="A714" s="281"/>
      <c r="B714" s="120"/>
      <c r="C714" s="280"/>
      <c r="D714" s="277"/>
      <c r="E714" s="122"/>
      <c r="F714" s="123"/>
      <c r="H714" s="124"/>
      <c r="L714" s="69"/>
    </row>
    <row r="715" spans="1:12" s="118" customFormat="1" x14ac:dyDescent="0.25">
      <c r="A715" s="281"/>
      <c r="B715" s="120"/>
      <c r="C715" s="280"/>
      <c r="D715" s="277"/>
      <c r="E715" s="122"/>
      <c r="F715" s="123"/>
      <c r="H715" s="124"/>
      <c r="L715" s="69"/>
    </row>
    <row r="716" spans="1:12" s="118" customFormat="1" x14ac:dyDescent="0.25">
      <c r="A716" s="281"/>
      <c r="B716" s="120"/>
      <c r="C716" s="280"/>
      <c r="D716" s="277"/>
      <c r="E716" s="122"/>
      <c r="F716" s="123"/>
      <c r="H716" s="124"/>
      <c r="L716" s="69"/>
    </row>
    <row r="717" spans="1:12" s="118" customFormat="1" x14ac:dyDescent="0.25">
      <c r="A717" s="281"/>
      <c r="B717" s="120"/>
      <c r="C717" s="280"/>
      <c r="D717" s="277"/>
      <c r="E717" s="122"/>
      <c r="F717" s="123"/>
      <c r="H717" s="124"/>
      <c r="L717" s="69"/>
    </row>
    <row r="718" spans="1:12" s="118" customFormat="1" x14ac:dyDescent="0.25">
      <c r="A718" s="281"/>
      <c r="B718" s="120"/>
      <c r="C718" s="280"/>
      <c r="D718" s="277"/>
      <c r="E718" s="122"/>
      <c r="F718" s="123"/>
      <c r="H718" s="124"/>
      <c r="L718" s="69"/>
    </row>
    <row r="719" spans="1:12" s="118" customFormat="1" x14ac:dyDescent="0.25">
      <c r="A719" s="281"/>
      <c r="B719" s="120"/>
      <c r="C719" s="280"/>
      <c r="D719" s="277"/>
      <c r="E719" s="122"/>
      <c r="F719" s="123"/>
      <c r="H719" s="124"/>
      <c r="L719" s="69"/>
    </row>
    <row r="720" spans="1:12" s="118" customFormat="1" x14ac:dyDescent="0.25">
      <c r="A720" s="281"/>
      <c r="B720" s="120"/>
      <c r="C720" s="280"/>
      <c r="D720" s="277"/>
      <c r="E720" s="122"/>
      <c r="F720" s="123"/>
      <c r="H720" s="124"/>
      <c r="L720" s="69"/>
    </row>
    <row r="721" spans="1:12" s="118" customFormat="1" x14ac:dyDescent="0.25">
      <c r="A721" s="281"/>
      <c r="B721" s="120"/>
      <c r="C721" s="280"/>
      <c r="D721" s="277"/>
      <c r="E721" s="122"/>
      <c r="F721" s="123"/>
      <c r="H721" s="124"/>
      <c r="L721" s="69"/>
    </row>
    <row r="722" spans="1:12" s="118" customFormat="1" x14ac:dyDescent="0.25">
      <c r="A722" s="281"/>
      <c r="B722" s="120"/>
      <c r="C722" s="280"/>
      <c r="D722" s="277"/>
      <c r="E722" s="122"/>
      <c r="F722" s="123"/>
      <c r="H722" s="124"/>
      <c r="L722" s="69"/>
    </row>
    <row r="723" spans="1:12" s="118" customFormat="1" x14ac:dyDescent="0.25">
      <c r="A723" s="281"/>
      <c r="B723" s="120"/>
      <c r="C723" s="280"/>
      <c r="D723" s="277"/>
      <c r="E723" s="122"/>
      <c r="F723" s="123"/>
      <c r="H723" s="124"/>
      <c r="L723" s="69"/>
    </row>
    <row r="724" spans="1:12" s="118" customFormat="1" x14ac:dyDescent="0.25">
      <c r="A724" s="281"/>
      <c r="B724" s="120"/>
      <c r="C724" s="280"/>
      <c r="D724" s="277"/>
      <c r="E724" s="122"/>
      <c r="F724" s="123"/>
      <c r="H724" s="124"/>
      <c r="L724" s="69"/>
    </row>
    <row r="725" spans="1:12" s="118" customFormat="1" x14ac:dyDescent="0.25">
      <c r="A725" s="281"/>
      <c r="B725" s="120"/>
      <c r="C725" s="280"/>
      <c r="D725" s="277"/>
      <c r="E725" s="122"/>
      <c r="F725" s="123"/>
      <c r="H725" s="124"/>
      <c r="L725" s="69"/>
    </row>
    <row r="726" spans="1:12" s="118" customFormat="1" x14ac:dyDescent="0.25">
      <c r="A726" s="281"/>
      <c r="B726" s="120"/>
      <c r="C726" s="280"/>
      <c r="D726" s="277"/>
      <c r="E726" s="122"/>
      <c r="F726" s="123"/>
      <c r="H726" s="124"/>
      <c r="L726" s="69"/>
    </row>
    <row r="727" spans="1:12" s="118" customFormat="1" x14ac:dyDescent="0.25">
      <c r="A727" s="281"/>
      <c r="B727" s="120"/>
      <c r="C727" s="280"/>
      <c r="D727" s="277"/>
      <c r="E727" s="122"/>
      <c r="F727" s="123"/>
      <c r="H727" s="124"/>
      <c r="L727" s="69"/>
    </row>
    <row r="728" spans="1:12" s="118" customFormat="1" x14ac:dyDescent="0.25">
      <c r="A728" s="281"/>
      <c r="B728" s="120"/>
      <c r="C728" s="280"/>
      <c r="D728" s="277"/>
      <c r="E728" s="122"/>
      <c r="F728" s="123"/>
      <c r="H728" s="124"/>
      <c r="L728" s="69"/>
    </row>
    <row r="729" spans="1:12" s="118" customFormat="1" x14ac:dyDescent="0.25">
      <c r="A729" s="281"/>
      <c r="B729" s="120"/>
      <c r="C729" s="280"/>
      <c r="D729" s="277"/>
      <c r="E729" s="122"/>
      <c r="F729" s="123"/>
      <c r="H729" s="124"/>
      <c r="L729" s="69"/>
    </row>
    <row r="730" spans="1:12" s="118" customFormat="1" x14ac:dyDescent="0.25">
      <c r="A730" s="281"/>
      <c r="B730" s="120"/>
      <c r="C730" s="280"/>
      <c r="D730" s="277"/>
      <c r="E730" s="122"/>
      <c r="F730" s="123"/>
      <c r="H730" s="124"/>
      <c r="L730" s="69"/>
    </row>
    <row r="731" spans="1:12" s="118" customFormat="1" x14ac:dyDescent="0.25">
      <c r="A731" s="281"/>
      <c r="B731" s="120"/>
      <c r="C731" s="280"/>
      <c r="D731" s="277"/>
      <c r="E731" s="122"/>
      <c r="F731" s="123"/>
      <c r="H731" s="124"/>
      <c r="L731" s="69"/>
    </row>
    <row r="732" spans="1:12" s="118" customFormat="1" x14ac:dyDescent="0.25">
      <c r="A732" s="281"/>
      <c r="B732" s="120"/>
      <c r="C732" s="280"/>
      <c r="D732" s="277"/>
      <c r="E732" s="122"/>
      <c r="F732" s="123"/>
      <c r="H732" s="124"/>
      <c r="L732" s="69"/>
    </row>
    <row r="733" spans="1:12" s="118" customFormat="1" x14ac:dyDescent="0.25">
      <c r="A733" s="281"/>
      <c r="B733" s="120"/>
      <c r="C733" s="280"/>
      <c r="D733" s="277"/>
      <c r="E733" s="122"/>
      <c r="F733" s="123"/>
      <c r="H733" s="124"/>
      <c r="L733" s="69"/>
    </row>
    <row r="734" spans="1:12" s="118" customFormat="1" x14ac:dyDescent="0.25">
      <c r="A734" s="281"/>
      <c r="B734" s="120"/>
      <c r="C734" s="280"/>
      <c r="D734" s="277"/>
      <c r="E734" s="122"/>
      <c r="F734" s="123"/>
      <c r="H734" s="124"/>
      <c r="L734" s="69"/>
    </row>
    <row r="735" spans="1:12" s="118" customFormat="1" x14ac:dyDescent="0.25">
      <c r="A735" s="281"/>
      <c r="B735" s="120"/>
      <c r="C735" s="280"/>
      <c r="D735" s="277"/>
      <c r="E735" s="122"/>
      <c r="F735" s="123"/>
      <c r="H735" s="124"/>
      <c r="L735" s="69"/>
    </row>
    <row r="736" spans="1:12" s="118" customFormat="1" x14ac:dyDescent="0.25">
      <c r="A736" s="281"/>
      <c r="B736" s="120"/>
      <c r="C736" s="280"/>
      <c r="D736" s="277"/>
      <c r="E736" s="122"/>
      <c r="F736" s="123"/>
      <c r="H736" s="124"/>
      <c r="L736" s="69"/>
    </row>
    <row r="737" spans="1:12" s="118" customFormat="1" x14ac:dyDescent="0.25">
      <c r="A737" s="281"/>
      <c r="B737" s="120"/>
      <c r="C737" s="280"/>
      <c r="D737" s="277"/>
      <c r="E737" s="122"/>
      <c r="F737" s="123"/>
      <c r="H737" s="124"/>
      <c r="L737" s="69"/>
    </row>
    <row r="738" spans="1:12" s="118" customFormat="1" x14ac:dyDescent="0.25">
      <c r="A738" s="281"/>
      <c r="B738" s="120"/>
      <c r="C738" s="280"/>
      <c r="D738" s="277"/>
      <c r="E738" s="122"/>
      <c r="F738" s="123"/>
      <c r="H738" s="124"/>
      <c r="L738" s="69"/>
    </row>
    <row r="739" spans="1:12" s="118" customFormat="1" x14ac:dyDescent="0.25">
      <c r="A739" s="281"/>
      <c r="B739" s="120"/>
      <c r="C739" s="280"/>
      <c r="D739" s="277"/>
      <c r="E739" s="122"/>
      <c r="F739" s="123"/>
      <c r="H739" s="124"/>
      <c r="L739" s="69"/>
    </row>
    <row r="740" spans="1:12" s="118" customFormat="1" x14ac:dyDescent="0.25">
      <c r="A740" s="281"/>
      <c r="B740" s="120"/>
      <c r="C740" s="280"/>
      <c r="D740" s="277"/>
      <c r="E740" s="122"/>
      <c r="F740" s="123"/>
      <c r="H740" s="124"/>
      <c r="L740" s="69"/>
    </row>
    <row r="741" spans="1:12" s="118" customFormat="1" x14ac:dyDescent="0.25">
      <c r="A741" s="281"/>
      <c r="B741" s="120"/>
      <c r="C741" s="280"/>
      <c r="D741" s="277"/>
      <c r="E741" s="122"/>
      <c r="F741" s="123"/>
      <c r="H741" s="124"/>
      <c r="L741" s="69"/>
    </row>
    <row r="742" spans="1:12" s="118" customFormat="1" x14ac:dyDescent="0.25">
      <c r="A742" s="281"/>
      <c r="B742" s="120"/>
      <c r="C742" s="280"/>
      <c r="D742" s="277"/>
      <c r="E742" s="122"/>
      <c r="F742" s="123"/>
      <c r="H742" s="124"/>
      <c r="L742" s="69"/>
    </row>
    <row r="743" spans="1:12" s="118" customFormat="1" x14ac:dyDescent="0.25">
      <c r="A743" s="281"/>
      <c r="B743" s="120"/>
      <c r="C743" s="280"/>
      <c r="D743" s="277"/>
      <c r="E743" s="122"/>
      <c r="F743" s="123"/>
      <c r="H743" s="124"/>
      <c r="L743" s="69"/>
    </row>
    <row r="744" spans="1:12" s="118" customFormat="1" x14ac:dyDescent="0.25">
      <c r="A744" s="281"/>
      <c r="B744" s="120"/>
      <c r="C744" s="280"/>
      <c r="D744" s="277"/>
      <c r="E744" s="122"/>
      <c r="F744" s="123"/>
      <c r="H744" s="124"/>
      <c r="L744" s="69"/>
    </row>
    <row r="745" spans="1:12" s="118" customFormat="1" x14ac:dyDescent="0.25">
      <c r="A745" s="281"/>
      <c r="B745" s="120"/>
      <c r="C745" s="280"/>
      <c r="D745" s="277"/>
      <c r="E745" s="122"/>
      <c r="F745" s="123"/>
      <c r="H745" s="124"/>
      <c r="L745" s="69"/>
    </row>
    <row r="746" spans="1:12" s="118" customFormat="1" x14ac:dyDescent="0.25">
      <c r="A746" s="281"/>
      <c r="B746" s="120"/>
      <c r="C746" s="280"/>
      <c r="D746" s="277"/>
      <c r="E746" s="122"/>
      <c r="F746" s="123"/>
      <c r="H746" s="124"/>
      <c r="L746" s="69"/>
    </row>
    <row r="747" spans="1:12" s="118" customFormat="1" x14ac:dyDescent="0.25">
      <c r="A747" s="281"/>
      <c r="B747" s="120"/>
      <c r="C747" s="280"/>
      <c r="D747" s="277"/>
      <c r="E747" s="122"/>
      <c r="F747" s="123"/>
      <c r="H747" s="124"/>
      <c r="L747" s="69"/>
    </row>
    <row r="748" spans="1:12" s="118" customFormat="1" x14ac:dyDescent="0.25">
      <c r="A748" s="281"/>
      <c r="B748" s="120"/>
      <c r="C748" s="280"/>
      <c r="D748" s="277"/>
      <c r="E748" s="122"/>
      <c r="F748" s="123"/>
      <c r="H748" s="124"/>
      <c r="L748" s="69"/>
    </row>
    <row r="749" spans="1:12" s="118" customFormat="1" x14ac:dyDescent="0.25">
      <c r="A749" s="281"/>
      <c r="B749" s="120"/>
      <c r="C749" s="280"/>
      <c r="D749" s="277"/>
      <c r="E749" s="122"/>
      <c r="F749" s="123"/>
      <c r="H749" s="124"/>
      <c r="L749" s="69"/>
    </row>
    <row r="750" spans="1:12" s="118" customFormat="1" x14ac:dyDescent="0.25">
      <c r="A750" s="281"/>
      <c r="B750" s="120"/>
      <c r="C750" s="280"/>
      <c r="D750" s="277"/>
      <c r="E750" s="122"/>
      <c r="F750" s="123"/>
      <c r="H750" s="124"/>
      <c r="L750" s="69"/>
    </row>
    <row r="751" spans="1:12" s="118" customFormat="1" x14ac:dyDescent="0.25">
      <c r="A751" s="281"/>
      <c r="B751" s="120"/>
      <c r="C751" s="280"/>
      <c r="D751" s="277"/>
      <c r="E751" s="122"/>
      <c r="F751" s="123"/>
      <c r="H751" s="124"/>
      <c r="L751" s="69"/>
    </row>
    <row r="752" spans="1:12" s="118" customFormat="1" x14ac:dyDescent="0.25">
      <c r="A752" s="281"/>
      <c r="B752" s="120"/>
      <c r="C752" s="280"/>
      <c r="D752" s="277"/>
      <c r="E752" s="122"/>
      <c r="F752" s="123"/>
      <c r="H752" s="124"/>
      <c r="L752" s="69"/>
    </row>
    <row r="753" spans="1:12" s="118" customFormat="1" x14ac:dyDescent="0.25">
      <c r="A753" s="281"/>
      <c r="B753" s="120"/>
      <c r="C753" s="280"/>
      <c r="D753" s="277"/>
      <c r="E753" s="122"/>
      <c r="F753" s="123"/>
      <c r="H753" s="124"/>
      <c r="L753" s="69"/>
    </row>
    <row r="754" spans="1:12" s="118" customFormat="1" x14ac:dyDescent="0.25">
      <c r="A754" s="281"/>
      <c r="B754" s="120"/>
      <c r="C754" s="280"/>
      <c r="D754" s="277"/>
      <c r="E754" s="122"/>
      <c r="F754" s="123"/>
      <c r="H754" s="124"/>
      <c r="L754" s="69"/>
    </row>
    <row r="755" spans="1:12" s="118" customFormat="1" x14ac:dyDescent="0.25">
      <c r="A755" s="281"/>
      <c r="B755" s="120"/>
      <c r="C755" s="280"/>
      <c r="D755" s="277"/>
      <c r="E755" s="122"/>
      <c r="F755" s="123"/>
      <c r="H755" s="124"/>
      <c r="L755" s="69"/>
    </row>
    <row r="756" spans="1:12" s="118" customFormat="1" x14ac:dyDescent="0.25">
      <c r="A756" s="281"/>
      <c r="B756" s="120"/>
      <c r="C756" s="280"/>
      <c r="D756" s="277"/>
      <c r="E756" s="122"/>
      <c r="F756" s="123"/>
      <c r="H756" s="124"/>
      <c r="L756" s="69"/>
    </row>
    <row r="757" spans="1:12" s="118" customFormat="1" x14ac:dyDescent="0.25">
      <c r="A757" s="281"/>
      <c r="B757" s="120"/>
      <c r="C757" s="280"/>
      <c r="D757" s="277"/>
      <c r="E757" s="122"/>
      <c r="F757" s="123"/>
      <c r="H757" s="124"/>
      <c r="L757" s="69"/>
    </row>
    <row r="758" spans="1:12" s="118" customFormat="1" x14ac:dyDescent="0.25">
      <c r="A758" s="281"/>
      <c r="B758" s="120"/>
      <c r="C758" s="280"/>
      <c r="D758" s="277"/>
      <c r="E758" s="122"/>
      <c r="F758" s="123"/>
      <c r="H758" s="124"/>
      <c r="L758" s="69"/>
    </row>
    <row r="759" spans="1:12" s="118" customFormat="1" x14ac:dyDescent="0.25">
      <c r="A759" s="281"/>
      <c r="B759" s="120"/>
      <c r="C759" s="280"/>
      <c r="D759" s="277"/>
      <c r="E759" s="122"/>
      <c r="F759" s="123"/>
      <c r="H759" s="124"/>
      <c r="L759" s="69"/>
    </row>
    <row r="760" spans="1:12" s="118" customFormat="1" x14ac:dyDescent="0.25">
      <c r="A760" s="281"/>
      <c r="B760" s="120"/>
      <c r="C760" s="280"/>
      <c r="D760" s="277"/>
      <c r="E760" s="122"/>
      <c r="F760" s="123"/>
      <c r="H760" s="124"/>
      <c r="L760" s="69"/>
    </row>
    <row r="761" spans="1:12" s="118" customFormat="1" x14ac:dyDescent="0.25">
      <c r="A761" s="281"/>
      <c r="B761" s="120"/>
      <c r="C761" s="280"/>
      <c r="D761" s="277"/>
      <c r="E761" s="122"/>
      <c r="F761" s="123"/>
      <c r="H761" s="124"/>
      <c r="L761" s="69"/>
    </row>
    <row r="762" spans="1:12" s="118" customFormat="1" x14ac:dyDescent="0.25">
      <c r="A762" s="281"/>
      <c r="B762" s="120"/>
      <c r="C762" s="280"/>
      <c r="D762" s="277"/>
      <c r="E762" s="122"/>
      <c r="F762" s="123"/>
      <c r="H762" s="124"/>
      <c r="L762" s="69"/>
    </row>
    <row r="763" spans="1:12" s="118" customFormat="1" x14ac:dyDescent="0.25">
      <c r="A763" s="281"/>
      <c r="B763" s="120"/>
      <c r="C763" s="280"/>
      <c r="D763" s="277"/>
      <c r="E763" s="122"/>
      <c r="F763" s="123"/>
      <c r="H763" s="124"/>
      <c r="L763" s="69"/>
    </row>
    <row r="764" spans="1:12" s="118" customFormat="1" x14ac:dyDescent="0.25">
      <c r="A764" s="281"/>
      <c r="B764" s="120"/>
      <c r="C764" s="280"/>
      <c r="D764" s="277"/>
      <c r="E764" s="122"/>
      <c r="F764" s="123"/>
      <c r="H764" s="124"/>
      <c r="L764" s="69"/>
    </row>
    <row r="765" spans="1:12" s="118" customFormat="1" x14ac:dyDescent="0.25">
      <c r="A765" s="281"/>
      <c r="B765" s="120"/>
      <c r="C765" s="280"/>
      <c r="D765" s="277"/>
      <c r="E765" s="122"/>
      <c r="F765" s="123"/>
      <c r="H765" s="124"/>
      <c r="L765" s="69"/>
    </row>
    <row r="766" spans="1:12" s="118" customFormat="1" x14ac:dyDescent="0.25">
      <c r="A766" s="281"/>
      <c r="B766" s="120"/>
      <c r="C766" s="280"/>
      <c r="D766" s="277"/>
      <c r="E766" s="122"/>
      <c r="F766" s="123"/>
      <c r="H766" s="124"/>
      <c r="L766" s="69"/>
    </row>
    <row r="767" spans="1:12" s="118" customFormat="1" x14ac:dyDescent="0.25">
      <c r="A767" s="281"/>
      <c r="B767" s="120"/>
      <c r="C767" s="280"/>
      <c r="D767" s="277"/>
      <c r="E767" s="122"/>
      <c r="F767" s="123"/>
      <c r="H767" s="124"/>
      <c r="L767" s="69"/>
    </row>
    <row r="768" spans="1:12" s="118" customFormat="1" x14ac:dyDescent="0.25">
      <c r="A768" s="281"/>
      <c r="B768" s="120"/>
      <c r="C768" s="280"/>
      <c r="D768" s="277"/>
      <c r="E768" s="122"/>
      <c r="F768" s="123"/>
      <c r="H768" s="124"/>
      <c r="L768" s="69"/>
    </row>
    <row r="769" spans="1:12" s="118" customFormat="1" x14ac:dyDescent="0.25">
      <c r="A769" s="281"/>
      <c r="B769" s="120"/>
      <c r="C769" s="280"/>
      <c r="D769" s="277"/>
      <c r="E769" s="122"/>
      <c r="F769" s="123"/>
      <c r="H769" s="124"/>
      <c r="L769" s="69"/>
    </row>
    <row r="770" spans="1:12" s="118" customFormat="1" x14ac:dyDescent="0.25">
      <c r="A770" s="281"/>
      <c r="B770" s="120"/>
      <c r="C770" s="280"/>
      <c r="D770" s="277"/>
      <c r="E770" s="122"/>
      <c r="F770" s="123"/>
      <c r="H770" s="124"/>
      <c r="L770" s="69"/>
    </row>
    <row r="771" spans="1:12" s="118" customFormat="1" x14ac:dyDescent="0.25">
      <c r="A771" s="281"/>
      <c r="B771" s="120"/>
      <c r="C771" s="280"/>
      <c r="D771" s="277"/>
      <c r="E771" s="122"/>
      <c r="F771" s="123"/>
      <c r="H771" s="124"/>
      <c r="L771" s="69"/>
    </row>
    <row r="772" spans="1:12" s="118" customFormat="1" x14ac:dyDescent="0.25">
      <c r="A772" s="281"/>
      <c r="B772" s="120"/>
      <c r="C772" s="280"/>
      <c r="D772" s="277"/>
      <c r="E772" s="122"/>
      <c r="F772" s="123"/>
      <c r="H772" s="124"/>
      <c r="L772" s="69"/>
    </row>
    <row r="773" spans="1:12" s="118" customFormat="1" x14ac:dyDescent="0.25">
      <c r="A773" s="281"/>
      <c r="B773" s="120"/>
      <c r="C773" s="280"/>
      <c r="D773" s="277"/>
      <c r="E773" s="122"/>
      <c r="F773" s="123"/>
      <c r="H773" s="124"/>
      <c r="L773" s="69"/>
    </row>
    <row r="774" spans="1:12" s="118" customFormat="1" x14ac:dyDescent="0.25">
      <c r="A774" s="281"/>
      <c r="B774" s="120"/>
      <c r="C774" s="280"/>
      <c r="D774" s="277"/>
      <c r="E774" s="122"/>
      <c r="F774" s="123"/>
      <c r="H774" s="124"/>
      <c r="L774" s="69"/>
    </row>
    <row r="775" spans="1:12" s="118" customFormat="1" x14ac:dyDescent="0.25">
      <c r="A775" s="281"/>
      <c r="B775" s="120"/>
      <c r="C775" s="280"/>
      <c r="D775" s="277"/>
      <c r="E775" s="122"/>
      <c r="F775" s="123"/>
      <c r="H775" s="124"/>
      <c r="L775" s="69"/>
    </row>
    <row r="776" spans="1:12" s="118" customFormat="1" x14ac:dyDescent="0.25">
      <c r="A776" s="281"/>
      <c r="B776" s="120"/>
      <c r="C776" s="280"/>
      <c r="D776" s="277"/>
      <c r="E776" s="122"/>
      <c r="F776" s="123"/>
      <c r="H776" s="124"/>
      <c r="L776" s="69"/>
    </row>
    <row r="777" spans="1:12" s="118" customFormat="1" x14ac:dyDescent="0.25">
      <c r="A777" s="281"/>
      <c r="B777" s="120"/>
      <c r="C777" s="280"/>
      <c r="D777" s="277"/>
      <c r="E777" s="122"/>
      <c r="F777" s="123"/>
      <c r="H777" s="124"/>
      <c r="L777" s="69"/>
    </row>
    <row r="778" spans="1:12" s="118" customFormat="1" x14ac:dyDescent="0.25">
      <c r="A778" s="281"/>
      <c r="B778" s="120"/>
      <c r="C778" s="280"/>
      <c r="D778" s="277"/>
      <c r="E778" s="122"/>
      <c r="F778" s="123"/>
      <c r="H778" s="124"/>
      <c r="L778" s="69"/>
    </row>
    <row r="779" spans="1:12" s="118" customFormat="1" x14ac:dyDescent="0.25">
      <c r="A779" s="281"/>
      <c r="B779" s="120"/>
      <c r="C779" s="280"/>
      <c r="D779" s="277"/>
      <c r="E779" s="122"/>
      <c r="F779" s="123"/>
      <c r="H779" s="124"/>
      <c r="L779" s="69"/>
    </row>
    <row r="780" spans="1:12" s="118" customFormat="1" x14ac:dyDescent="0.25">
      <c r="A780" s="281"/>
      <c r="B780" s="120"/>
      <c r="C780" s="280"/>
      <c r="D780" s="277"/>
      <c r="E780" s="122"/>
      <c r="F780" s="123"/>
      <c r="H780" s="124"/>
      <c r="L780" s="69"/>
    </row>
    <row r="781" spans="1:12" s="118" customFormat="1" x14ac:dyDescent="0.25">
      <c r="A781" s="281"/>
      <c r="B781" s="120"/>
      <c r="C781" s="280"/>
      <c r="D781" s="277"/>
      <c r="E781" s="122"/>
      <c r="F781" s="123"/>
      <c r="H781" s="124"/>
      <c r="L781" s="69"/>
    </row>
    <row r="782" spans="1:12" s="118" customFormat="1" x14ac:dyDescent="0.25">
      <c r="A782" s="281"/>
      <c r="B782" s="120"/>
      <c r="C782" s="280"/>
      <c r="D782" s="277"/>
      <c r="E782" s="122"/>
      <c r="F782" s="123"/>
      <c r="H782" s="124"/>
      <c r="L782" s="69"/>
    </row>
    <row r="783" spans="1:12" s="118" customFormat="1" x14ac:dyDescent="0.25">
      <c r="A783" s="281"/>
      <c r="B783" s="120"/>
      <c r="C783" s="280"/>
      <c r="D783" s="277"/>
      <c r="E783" s="122"/>
      <c r="F783" s="123"/>
      <c r="H783" s="124"/>
      <c r="L783" s="69"/>
    </row>
    <row r="784" spans="1:12" s="118" customFormat="1" x14ac:dyDescent="0.25">
      <c r="A784" s="281"/>
      <c r="B784" s="120"/>
      <c r="C784" s="280"/>
      <c r="D784" s="277"/>
      <c r="E784" s="122"/>
      <c r="F784" s="123"/>
      <c r="H784" s="124"/>
      <c r="L784" s="69"/>
    </row>
    <row r="785" spans="1:12" s="118" customFormat="1" x14ac:dyDescent="0.25">
      <c r="A785" s="281"/>
      <c r="B785" s="120"/>
      <c r="C785" s="280"/>
      <c r="D785" s="277"/>
      <c r="E785" s="122"/>
      <c r="F785" s="123"/>
      <c r="H785" s="124"/>
      <c r="L785" s="69"/>
    </row>
    <row r="786" spans="1:12" s="118" customFormat="1" x14ac:dyDescent="0.25">
      <c r="A786" s="281"/>
      <c r="B786" s="120"/>
      <c r="C786" s="280"/>
      <c r="D786" s="277"/>
      <c r="E786" s="122"/>
      <c r="F786" s="123"/>
      <c r="H786" s="124"/>
      <c r="L786" s="69"/>
    </row>
    <row r="787" spans="1:12" s="118" customFormat="1" x14ac:dyDescent="0.25">
      <c r="A787" s="281"/>
      <c r="B787" s="120"/>
      <c r="C787" s="280"/>
      <c r="D787" s="277"/>
      <c r="E787" s="122"/>
      <c r="F787" s="123"/>
      <c r="H787" s="124"/>
      <c r="L787" s="69"/>
    </row>
    <row r="788" spans="1:12" s="118" customFormat="1" x14ac:dyDescent="0.25">
      <c r="A788" s="281"/>
      <c r="B788" s="120"/>
      <c r="C788" s="280"/>
      <c r="D788" s="277"/>
      <c r="E788" s="122"/>
      <c r="F788" s="123"/>
      <c r="H788" s="124"/>
      <c r="L788" s="69"/>
    </row>
    <row r="789" spans="1:12" s="118" customFormat="1" x14ac:dyDescent="0.25">
      <c r="A789" s="281"/>
      <c r="B789" s="120"/>
      <c r="C789" s="280"/>
      <c r="D789" s="277"/>
      <c r="E789" s="122"/>
      <c r="F789" s="123"/>
      <c r="H789" s="124"/>
      <c r="L789" s="69"/>
    </row>
    <row r="790" spans="1:12" s="118" customFormat="1" x14ac:dyDescent="0.25">
      <c r="A790" s="281"/>
      <c r="B790" s="120"/>
      <c r="C790" s="280"/>
      <c r="D790" s="277"/>
      <c r="E790" s="122"/>
      <c r="F790" s="123"/>
      <c r="H790" s="124"/>
      <c r="L790" s="69"/>
    </row>
    <row r="791" spans="1:12" s="118" customFormat="1" x14ac:dyDescent="0.25">
      <c r="A791" s="281"/>
      <c r="B791" s="120"/>
      <c r="C791" s="280"/>
      <c r="D791" s="277"/>
      <c r="E791" s="122"/>
      <c r="F791" s="123"/>
      <c r="H791" s="124"/>
      <c r="L791" s="69"/>
    </row>
    <row r="792" spans="1:12" s="118" customFormat="1" x14ac:dyDescent="0.25">
      <c r="A792" s="281"/>
      <c r="B792" s="120"/>
      <c r="C792" s="280"/>
      <c r="D792" s="277"/>
      <c r="E792" s="122"/>
      <c r="F792" s="123"/>
      <c r="H792" s="124"/>
      <c r="L792" s="69"/>
    </row>
    <row r="793" spans="1:12" s="118" customFormat="1" x14ac:dyDescent="0.25">
      <c r="A793" s="281"/>
      <c r="B793" s="120"/>
      <c r="C793" s="280"/>
      <c r="D793" s="277"/>
      <c r="E793" s="122"/>
      <c r="F793" s="123"/>
      <c r="H793" s="124"/>
      <c r="L793" s="69"/>
    </row>
    <row r="794" spans="1:12" s="118" customFormat="1" x14ac:dyDescent="0.25">
      <c r="A794" s="281"/>
      <c r="B794" s="120"/>
      <c r="C794" s="280"/>
      <c r="D794" s="277"/>
      <c r="E794" s="122"/>
      <c r="F794" s="123"/>
      <c r="H794" s="124"/>
      <c r="L794" s="69"/>
    </row>
    <row r="795" spans="1:12" s="118" customFormat="1" x14ac:dyDescent="0.25">
      <c r="A795" s="281"/>
      <c r="B795" s="120"/>
      <c r="C795" s="280"/>
      <c r="D795" s="277"/>
      <c r="E795" s="122"/>
      <c r="F795" s="123"/>
      <c r="H795" s="124"/>
      <c r="L795" s="69"/>
    </row>
    <row r="796" spans="1:12" s="118" customFormat="1" x14ac:dyDescent="0.25">
      <c r="A796" s="281"/>
      <c r="B796" s="120"/>
      <c r="C796" s="280"/>
      <c r="D796" s="277"/>
      <c r="E796" s="122"/>
      <c r="F796" s="123"/>
      <c r="H796" s="124"/>
      <c r="L796" s="69"/>
    </row>
    <row r="797" spans="1:12" s="118" customFormat="1" x14ac:dyDescent="0.25">
      <c r="A797" s="281"/>
      <c r="B797" s="120"/>
      <c r="C797" s="280"/>
      <c r="D797" s="277"/>
      <c r="E797" s="122"/>
      <c r="F797" s="123"/>
      <c r="H797" s="124"/>
      <c r="L797" s="69"/>
    </row>
    <row r="798" spans="1:12" s="118" customFormat="1" x14ac:dyDescent="0.25">
      <c r="A798" s="281"/>
      <c r="B798" s="120"/>
      <c r="C798" s="280"/>
      <c r="D798" s="277"/>
      <c r="E798" s="122"/>
      <c r="F798" s="123"/>
      <c r="H798" s="124"/>
      <c r="L798" s="69"/>
    </row>
    <row r="799" spans="1:12" s="118" customFormat="1" x14ac:dyDescent="0.25">
      <c r="A799" s="281"/>
      <c r="B799" s="120"/>
      <c r="C799" s="280"/>
      <c r="D799" s="277"/>
      <c r="E799" s="122"/>
      <c r="F799" s="123"/>
      <c r="H799" s="124"/>
      <c r="L799" s="69"/>
    </row>
    <row r="800" spans="1:12" s="118" customFormat="1" x14ac:dyDescent="0.25">
      <c r="A800" s="281"/>
      <c r="B800" s="120"/>
      <c r="C800" s="280"/>
      <c r="D800" s="277"/>
      <c r="E800" s="122"/>
      <c r="F800" s="123"/>
      <c r="H800" s="124"/>
      <c r="L800" s="69"/>
    </row>
    <row r="801" spans="1:12" s="118" customFormat="1" x14ac:dyDescent="0.25">
      <c r="A801" s="281"/>
      <c r="B801" s="120"/>
      <c r="C801" s="280"/>
      <c r="D801" s="277"/>
      <c r="E801" s="122"/>
      <c r="F801" s="123"/>
      <c r="H801" s="124"/>
      <c r="L801" s="69"/>
    </row>
    <row r="802" spans="1:12" s="118" customFormat="1" x14ac:dyDescent="0.25">
      <c r="A802" s="281"/>
      <c r="B802" s="120"/>
      <c r="C802" s="280"/>
      <c r="D802" s="277"/>
      <c r="E802" s="122"/>
      <c r="F802" s="123"/>
      <c r="H802" s="124"/>
      <c r="L802" s="69"/>
    </row>
    <row r="803" spans="1:12" s="118" customFormat="1" x14ac:dyDescent="0.25">
      <c r="A803" s="281"/>
      <c r="B803" s="120"/>
      <c r="C803" s="280"/>
      <c r="D803" s="277"/>
      <c r="E803" s="122"/>
      <c r="F803" s="123"/>
      <c r="H803" s="124"/>
      <c r="L803" s="69"/>
    </row>
    <row r="804" spans="1:12" s="118" customFormat="1" x14ac:dyDescent="0.25">
      <c r="A804" s="281"/>
      <c r="B804" s="120"/>
      <c r="C804" s="280"/>
      <c r="D804" s="277"/>
      <c r="E804" s="122"/>
      <c r="F804" s="123"/>
      <c r="H804" s="124"/>
      <c r="L804" s="69"/>
    </row>
    <row r="805" spans="1:12" s="118" customFormat="1" x14ac:dyDescent="0.25">
      <c r="A805" s="281"/>
      <c r="B805" s="120"/>
      <c r="C805" s="280"/>
      <c r="D805" s="277"/>
      <c r="E805" s="122"/>
      <c r="F805" s="123"/>
      <c r="H805" s="124"/>
      <c r="L805" s="69"/>
    </row>
    <row r="806" spans="1:12" s="118" customFormat="1" x14ac:dyDescent="0.25">
      <c r="A806" s="281"/>
      <c r="B806" s="120"/>
      <c r="C806" s="280"/>
      <c r="D806" s="277"/>
      <c r="E806" s="122"/>
      <c r="F806" s="123"/>
      <c r="H806" s="124"/>
      <c r="L806" s="69"/>
    </row>
    <row r="807" spans="1:12" s="118" customFormat="1" x14ac:dyDescent="0.25">
      <c r="A807" s="281"/>
      <c r="B807" s="120"/>
      <c r="C807" s="280"/>
      <c r="D807" s="277"/>
      <c r="E807" s="122"/>
      <c r="F807" s="123"/>
      <c r="H807" s="124"/>
      <c r="L807" s="69"/>
    </row>
    <row r="808" spans="1:12" s="118" customFormat="1" x14ac:dyDescent="0.25">
      <c r="A808" s="281"/>
      <c r="B808" s="120"/>
      <c r="C808" s="280"/>
      <c r="D808" s="277"/>
      <c r="E808" s="122"/>
      <c r="F808" s="123"/>
      <c r="H808" s="124"/>
      <c r="L808" s="69"/>
    </row>
    <row r="809" spans="1:12" s="118" customFormat="1" x14ac:dyDescent="0.25">
      <c r="A809" s="281"/>
      <c r="B809" s="120"/>
      <c r="C809" s="280"/>
      <c r="D809" s="277"/>
      <c r="E809" s="122"/>
      <c r="F809" s="123"/>
      <c r="H809" s="124"/>
      <c r="L809" s="69"/>
    </row>
    <row r="810" spans="1:12" s="118" customFormat="1" x14ac:dyDescent="0.25">
      <c r="A810" s="281"/>
      <c r="B810" s="120"/>
      <c r="C810" s="280"/>
      <c r="D810" s="277"/>
      <c r="E810" s="122"/>
      <c r="F810" s="123"/>
      <c r="H810" s="124"/>
      <c r="L810" s="69"/>
    </row>
    <row r="811" spans="1:12" s="118" customFormat="1" x14ac:dyDescent="0.25">
      <c r="A811" s="281"/>
      <c r="B811" s="120"/>
      <c r="C811" s="280"/>
      <c r="D811" s="277"/>
      <c r="E811" s="122"/>
      <c r="F811" s="123"/>
      <c r="H811" s="124"/>
      <c r="L811" s="69"/>
    </row>
    <row r="812" spans="1:12" s="118" customFormat="1" x14ac:dyDescent="0.25">
      <c r="A812" s="281"/>
      <c r="B812" s="120"/>
      <c r="C812" s="121"/>
      <c r="D812" s="277"/>
      <c r="E812" s="122"/>
      <c r="F812" s="123"/>
      <c r="H812" s="124"/>
      <c r="L812" s="69"/>
    </row>
    <row r="813" spans="1:12" s="118" customFormat="1" x14ac:dyDescent="0.25">
      <c r="A813" s="281"/>
      <c r="B813" s="120"/>
      <c r="C813" s="121"/>
      <c r="D813" s="277"/>
      <c r="E813" s="122"/>
      <c r="F813" s="123"/>
      <c r="H813" s="124"/>
      <c r="L813" s="69"/>
    </row>
    <row r="814" spans="1:12" s="118" customFormat="1" x14ac:dyDescent="0.25">
      <c r="A814" s="281"/>
      <c r="B814" s="120"/>
      <c r="C814" s="121"/>
      <c r="D814" s="277"/>
      <c r="E814" s="122"/>
      <c r="F814" s="123"/>
      <c r="H814" s="124"/>
      <c r="L814" s="69"/>
    </row>
    <row r="815" spans="1:12" s="118" customFormat="1" x14ac:dyDescent="0.25">
      <c r="A815" s="281"/>
      <c r="B815" s="120"/>
      <c r="C815" s="121"/>
      <c r="D815" s="277"/>
      <c r="E815" s="122"/>
      <c r="F815" s="123"/>
      <c r="H815" s="124"/>
      <c r="L815" s="69"/>
    </row>
    <row r="816" spans="1:12" s="118" customFormat="1" x14ac:dyDescent="0.25">
      <c r="A816" s="281"/>
      <c r="B816" s="120"/>
      <c r="C816" s="121"/>
      <c r="D816" s="277"/>
      <c r="E816" s="122"/>
      <c r="F816" s="123"/>
      <c r="H816" s="124"/>
      <c r="L816" s="69"/>
    </row>
    <row r="817" spans="1:12" s="118" customFormat="1" x14ac:dyDescent="0.25">
      <c r="A817" s="281"/>
      <c r="B817" s="120"/>
      <c r="C817" s="121"/>
      <c r="D817" s="277"/>
      <c r="E817" s="122"/>
      <c r="F817" s="123"/>
      <c r="H817" s="124"/>
      <c r="L817" s="69"/>
    </row>
    <row r="818" spans="1:12" s="118" customFormat="1" x14ac:dyDescent="0.25">
      <c r="A818" s="281"/>
      <c r="B818" s="120"/>
      <c r="C818" s="121"/>
      <c r="D818" s="277"/>
      <c r="E818" s="122"/>
      <c r="F818" s="123"/>
      <c r="H818" s="124"/>
      <c r="L818" s="69"/>
    </row>
    <row r="819" spans="1:12" s="118" customFormat="1" x14ac:dyDescent="0.25">
      <c r="A819" s="281"/>
      <c r="B819" s="120"/>
      <c r="C819" s="121"/>
      <c r="D819" s="277"/>
      <c r="E819" s="122"/>
      <c r="F819" s="123"/>
      <c r="H819" s="124"/>
      <c r="L819" s="69"/>
    </row>
    <row r="820" spans="1:12" s="118" customFormat="1" x14ac:dyDescent="0.25">
      <c r="A820" s="281"/>
      <c r="B820" s="120"/>
      <c r="C820" s="121"/>
      <c r="D820" s="277"/>
      <c r="E820" s="122"/>
      <c r="F820" s="123"/>
      <c r="H820" s="124"/>
      <c r="L820" s="69"/>
    </row>
    <row r="821" spans="1:12" s="118" customFormat="1" x14ac:dyDescent="0.25">
      <c r="A821" s="281"/>
      <c r="B821" s="120"/>
      <c r="C821" s="121"/>
      <c r="D821" s="277"/>
      <c r="E821" s="122"/>
      <c r="F821" s="123"/>
      <c r="H821" s="124"/>
      <c r="L821" s="69"/>
    </row>
    <row r="822" spans="1:12" s="118" customFormat="1" x14ac:dyDescent="0.25">
      <c r="A822" s="281"/>
      <c r="B822" s="120"/>
      <c r="C822" s="121"/>
      <c r="D822" s="277"/>
      <c r="E822" s="122"/>
      <c r="F822" s="123"/>
      <c r="H822" s="124"/>
      <c r="L822" s="69"/>
    </row>
    <row r="823" spans="1:12" s="118" customFormat="1" x14ac:dyDescent="0.25">
      <c r="A823" s="281"/>
      <c r="B823" s="120"/>
      <c r="C823" s="121"/>
      <c r="D823" s="277"/>
      <c r="E823" s="122"/>
      <c r="F823" s="123"/>
      <c r="H823" s="124"/>
      <c r="L823" s="69"/>
    </row>
    <row r="824" spans="1:12" s="118" customFormat="1" x14ac:dyDescent="0.25">
      <c r="A824" s="281"/>
      <c r="B824" s="120"/>
      <c r="C824" s="121"/>
      <c r="D824" s="277"/>
      <c r="E824" s="122"/>
      <c r="F824" s="123"/>
      <c r="H824" s="124"/>
      <c r="L824" s="69"/>
    </row>
    <row r="825" spans="1:12" s="118" customFormat="1" x14ac:dyDescent="0.25">
      <c r="A825" s="281"/>
      <c r="B825" s="120"/>
      <c r="C825" s="121"/>
      <c r="D825" s="277"/>
      <c r="E825" s="122"/>
      <c r="F825" s="123"/>
      <c r="H825" s="124"/>
      <c r="L825" s="69"/>
    </row>
    <row r="826" spans="1:12" s="118" customFormat="1" x14ac:dyDescent="0.25">
      <c r="A826" s="281"/>
      <c r="B826" s="120"/>
      <c r="C826" s="121"/>
      <c r="D826" s="277"/>
      <c r="E826" s="122"/>
      <c r="F826" s="123"/>
      <c r="H826" s="124"/>
      <c r="L826" s="69"/>
    </row>
    <row r="827" spans="1:12" s="118" customFormat="1" x14ac:dyDescent="0.25">
      <c r="A827" s="281"/>
      <c r="B827" s="120"/>
      <c r="C827" s="121"/>
      <c r="D827" s="277"/>
      <c r="E827" s="122"/>
      <c r="F827" s="123"/>
      <c r="H827" s="124"/>
      <c r="L827" s="69"/>
    </row>
    <row r="828" spans="1:12" s="118" customFormat="1" x14ac:dyDescent="0.25">
      <c r="A828" s="281"/>
      <c r="B828" s="120"/>
      <c r="C828" s="121"/>
      <c r="D828" s="277"/>
      <c r="E828" s="122"/>
      <c r="F828" s="123"/>
      <c r="H828" s="124"/>
      <c r="L828" s="69"/>
    </row>
    <row r="829" spans="1:12" s="118" customFormat="1" x14ac:dyDescent="0.25">
      <c r="A829" s="281"/>
      <c r="B829" s="120"/>
      <c r="C829" s="121"/>
      <c r="D829" s="277"/>
      <c r="E829" s="122"/>
      <c r="F829" s="123"/>
      <c r="H829" s="124"/>
      <c r="L829" s="69"/>
    </row>
    <row r="830" spans="1:12" s="118" customFormat="1" x14ac:dyDescent="0.25">
      <c r="A830" s="281"/>
      <c r="B830" s="120"/>
      <c r="C830" s="121"/>
      <c r="D830" s="277"/>
      <c r="E830" s="122"/>
      <c r="F830" s="123"/>
      <c r="H830" s="124"/>
      <c r="L830" s="69"/>
    </row>
    <row r="831" spans="1:12" s="118" customFormat="1" x14ac:dyDescent="0.25">
      <c r="A831" s="281"/>
      <c r="B831" s="120"/>
      <c r="C831" s="121"/>
      <c r="D831" s="277"/>
      <c r="E831" s="122"/>
      <c r="F831" s="123"/>
      <c r="L831" s="69"/>
    </row>
    <row r="832" spans="1:12" s="118" customFormat="1" x14ac:dyDescent="0.25">
      <c r="A832" s="281"/>
      <c r="B832" s="120"/>
      <c r="C832" s="121"/>
      <c r="D832" s="277"/>
      <c r="E832" s="122"/>
      <c r="F832" s="123"/>
      <c r="L832" s="69"/>
    </row>
    <row r="833" spans="1:12" s="118" customFormat="1" x14ac:dyDescent="0.25">
      <c r="A833" s="281"/>
      <c r="B833" s="120"/>
      <c r="C833" s="121"/>
      <c r="D833" s="277"/>
      <c r="E833" s="122"/>
      <c r="F833" s="123"/>
      <c r="L833" s="69"/>
    </row>
    <row r="834" spans="1:12" s="118" customFormat="1" x14ac:dyDescent="0.25">
      <c r="A834" s="281"/>
      <c r="B834" s="120"/>
      <c r="C834" s="121"/>
      <c r="D834" s="277"/>
      <c r="E834" s="122"/>
      <c r="F834" s="123"/>
      <c r="L834" s="69"/>
    </row>
    <row r="835" spans="1:12" s="118" customFormat="1" x14ac:dyDescent="0.25">
      <c r="A835" s="281"/>
      <c r="B835" s="120"/>
      <c r="C835" s="121"/>
      <c r="D835" s="277"/>
      <c r="E835" s="122"/>
      <c r="F835" s="123"/>
      <c r="L835" s="69"/>
    </row>
    <row r="836" spans="1:12" s="118" customFormat="1" x14ac:dyDescent="0.25">
      <c r="A836" s="281"/>
      <c r="B836" s="120"/>
      <c r="C836" s="121"/>
      <c r="D836" s="277"/>
      <c r="E836" s="122"/>
      <c r="F836" s="123"/>
      <c r="L836" s="69"/>
    </row>
    <row r="837" spans="1:12" s="118" customFormat="1" x14ac:dyDescent="0.25">
      <c r="A837" s="281"/>
      <c r="B837" s="120"/>
      <c r="C837" s="121"/>
      <c r="D837" s="277"/>
      <c r="E837" s="122"/>
      <c r="F837" s="123"/>
      <c r="L837" s="69"/>
    </row>
    <row r="838" spans="1:12" s="118" customFormat="1" x14ac:dyDescent="0.25">
      <c r="A838" s="281"/>
      <c r="B838" s="120"/>
      <c r="C838" s="121"/>
      <c r="D838" s="277"/>
      <c r="E838" s="122"/>
      <c r="F838" s="123"/>
      <c r="L838" s="69"/>
    </row>
    <row r="839" spans="1:12" s="121" customFormat="1" x14ac:dyDescent="0.25">
      <c r="A839" s="281"/>
      <c r="B839" s="120"/>
      <c r="D839" s="277"/>
      <c r="E839" s="122"/>
      <c r="F839" s="123"/>
      <c r="G839" s="118"/>
      <c r="H839" s="118"/>
      <c r="I839" s="118"/>
      <c r="J839" s="118"/>
      <c r="K839" s="118"/>
      <c r="L839" s="69"/>
    </row>
    <row r="840" spans="1:12" s="121" customFormat="1" x14ac:dyDescent="0.25">
      <c r="A840" s="281"/>
      <c r="B840" s="120"/>
      <c r="D840" s="277"/>
      <c r="E840" s="122"/>
      <c r="F840" s="123"/>
      <c r="G840" s="118"/>
      <c r="H840" s="118"/>
      <c r="I840" s="118"/>
      <c r="J840" s="118"/>
      <c r="K840" s="118"/>
      <c r="L840" s="69"/>
    </row>
    <row r="841" spans="1:12" s="121" customFormat="1" x14ac:dyDescent="0.25">
      <c r="A841" s="281"/>
      <c r="B841" s="120"/>
      <c r="D841" s="277"/>
      <c r="E841" s="122"/>
      <c r="F841" s="123"/>
      <c r="G841" s="118"/>
      <c r="H841" s="118"/>
      <c r="I841" s="118"/>
      <c r="J841" s="118"/>
      <c r="K841" s="118"/>
      <c r="L841" s="69"/>
    </row>
    <row r="842" spans="1:12" s="121" customFormat="1" x14ac:dyDescent="0.25">
      <c r="A842" s="281"/>
      <c r="B842" s="120"/>
      <c r="D842" s="277"/>
      <c r="E842" s="122"/>
      <c r="F842" s="123"/>
      <c r="G842" s="118"/>
      <c r="H842" s="118"/>
      <c r="I842" s="118"/>
      <c r="J842" s="118"/>
      <c r="K842" s="118"/>
      <c r="L842" s="69"/>
    </row>
    <row r="843" spans="1:12" s="121" customFormat="1" x14ac:dyDescent="0.25">
      <c r="A843" s="281"/>
      <c r="B843" s="120"/>
      <c r="D843" s="277"/>
      <c r="E843" s="122"/>
      <c r="F843" s="123"/>
      <c r="G843" s="118"/>
      <c r="H843" s="118"/>
      <c r="I843" s="118"/>
      <c r="J843" s="118"/>
      <c r="K843" s="118"/>
      <c r="L843" s="69"/>
    </row>
    <row r="844" spans="1:12" s="121" customFormat="1" x14ac:dyDescent="0.25">
      <c r="A844" s="281"/>
      <c r="B844" s="120"/>
      <c r="D844" s="277"/>
      <c r="E844" s="122"/>
      <c r="F844" s="123"/>
      <c r="G844" s="118"/>
      <c r="H844" s="118"/>
      <c r="I844" s="118"/>
      <c r="J844" s="118"/>
      <c r="K844" s="118"/>
      <c r="L844" s="69"/>
    </row>
    <row r="845" spans="1:12" s="121" customFormat="1" x14ac:dyDescent="0.25">
      <c r="A845" s="281"/>
      <c r="B845" s="120"/>
      <c r="D845" s="277"/>
      <c r="E845" s="122"/>
      <c r="F845" s="123"/>
      <c r="G845" s="118"/>
      <c r="H845" s="118"/>
      <c r="I845" s="118"/>
      <c r="J845" s="118"/>
      <c r="K845" s="118"/>
      <c r="L845" s="69"/>
    </row>
    <row r="846" spans="1:12" s="121" customFormat="1" x14ac:dyDescent="0.25">
      <c r="A846" s="281"/>
      <c r="B846" s="120"/>
      <c r="D846" s="277"/>
      <c r="E846" s="122"/>
      <c r="F846" s="123"/>
      <c r="G846" s="118"/>
      <c r="H846" s="118"/>
      <c r="I846" s="118"/>
      <c r="J846" s="118"/>
      <c r="K846" s="118"/>
      <c r="L846" s="69"/>
    </row>
    <row r="847" spans="1:12" s="121" customFormat="1" x14ac:dyDescent="0.25">
      <c r="A847" s="281"/>
      <c r="B847" s="120"/>
      <c r="D847" s="277"/>
      <c r="E847" s="122"/>
      <c r="F847" s="123"/>
      <c r="G847" s="118"/>
      <c r="H847" s="118"/>
      <c r="I847" s="118"/>
      <c r="J847" s="118"/>
      <c r="K847" s="118"/>
      <c r="L847" s="69"/>
    </row>
    <row r="848" spans="1:12" s="121" customFormat="1" x14ac:dyDescent="0.25">
      <c r="A848" s="281"/>
      <c r="B848" s="120"/>
      <c r="D848" s="277"/>
      <c r="E848" s="122"/>
      <c r="F848" s="123"/>
      <c r="G848" s="118"/>
      <c r="H848" s="118"/>
      <c r="I848" s="118"/>
      <c r="J848" s="118"/>
      <c r="K848" s="118"/>
      <c r="L848" s="69"/>
    </row>
    <row r="849" spans="1:12" s="121" customFormat="1" x14ac:dyDescent="0.25">
      <c r="A849" s="281"/>
      <c r="B849" s="120"/>
      <c r="D849" s="277"/>
      <c r="E849" s="122"/>
      <c r="F849" s="123"/>
      <c r="G849" s="118"/>
      <c r="H849" s="118"/>
      <c r="I849" s="118"/>
      <c r="J849" s="118"/>
      <c r="K849" s="118"/>
      <c r="L849" s="69"/>
    </row>
    <row r="850" spans="1:12" s="121" customFormat="1" x14ac:dyDescent="0.25">
      <c r="A850" s="281"/>
      <c r="B850" s="120"/>
      <c r="D850" s="277"/>
      <c r="E850" s="122"/>
      <c r="F850" s="123"/>
      <c r="G850" s="118"/>
      <c r="H850" s="118"/>
      <c r="I850" s="118"/>
      <c r="J850" s="118"/>
      <c r="K850" s="118"/>
      <c r="L850" s="69"/>
    </row>
    <row r="851" spans="1:12" s="121" customFormat="1" x14ac:dyDescent="0.25">
      <c r="A851" s="281"/>
      <c r="B851" s="120"/>
      <c r="D851" s="277"/>
      <c r="E851" s="122"/>
      <c r="F851" s="123"/>
      <c r="G851" s="118"/>
      <c r="H851" s="118"/>
      <c r="I851" s="118"/>
      <c r="J851" s="118"/>
      <c r="K851" s="118"/>
      <c r="L851" s="69"/>
    </row>
    <row r="852" spans="1:12" s="121" customFormat="1" x14ac:dyDescent="0.25">
      <c r="A852" s="281"/>
      <c r="B852" s="120"/>
      <c r="D852" s="277"/>
      <c r="E852" s="122"/>
      <c r="F852" s="123"/>
      <c r="G852" s="118"/>
      <c r="H852" s="118"/>
      <c r="I852" s="118"/>
      <c r="J852" s="118"/>
      <c r="K852" s="118"/>
      <c r="L852" s="69"/>
    </row>
    <row r="853" spans="1:12" s="121" customFormat="1" x14ac:dyDescent="0.25">
      <c r="A853" s="281"/>
      <c r="B853" s="120"/>
      <c r="D853" s="277"/>
      <c r="E853" s="122"/>
      <c r="F853" s="123"/>
      <c r="G853" s="118"/>
      <c r="H853" s="118"/>
      <c r="I853" s="118"/>
      <c r="J853" s="118"/>
      <c r="K853" s="118"/>
      <c r="L853" s="69"/>
    </row>
    <row r="854" spans="1:12" s="121" customFormat="1" x14ac:dyDescent="0.25">
      <c r="A854" s="281"/>
      <c r="B854" s="120"/>
      <c r="D854" s="277"/>
      <c r="E854" s="122"/>
      <c r="F854" s="123"/>
      <c r="G854" s="118"/>
      <c r="H854" s="118"/>
      <c r="I854" s="118"/>
      <c r="J854" s="118"/>
      <c r="K854" s="118"/>
      <c r="L854" s="69"/>
    </row>
    <row r="855" spans="1:12" s="121" customFormat="1" x14ac:dyDescent="0.25">
      <c r="A855" s="281"/>
      <c r="B855" s="120"/>
      <c r="D855" s="277"/>
      <c r="E855" s="122"/>
      <c r="F855" s="123"/>
      <c r="G855" s="118"/>
      <c r="H855" s="118"/>
      <c r="I855" s="118"/>
      <c r="J855" s="118"/>
      <c r="K855" s="118"/>
      <c r="L855" s="69"/>
    </row>
    <row r="856" spans="1:12" s="121" customFormat="1" x14ac:dyDescent="0.25">
      <c r="A856" s="281"/>
      <c r="B856" s="120"/>
      <c r="D856" s="277"/>
      <c r="E856" s="122"/>
      <c r="F856" s="123"/>
      <c r="G856" s="118"/>
      <c r="H856" s="118"/>
      <c r="I856" s="118"/>
      <c r="J856" s="118"/>
      <c r="K856" s="118"/>
      <c r="L856" s="69"/>
    </row>
    <row r="857" spans="1:12" s="121" customFormat="1" x14ac:dyDescent="0.25">
      <c r="A857" s="281"/>
      <c r="B857" s="120"/>
      <c r="D857" s="277"/>
      <c r="E857" s="122"/>
      <c r="F857" s="123"/>
      <c r="G857" s="118"/>
      <c r="H857" s="118"/>
      <c r="I857" s="118"/>
      <c r="J857" s="118"/>
      <c r="K857" s="118"/>
      <c r="L857" s="69"/>
    </row>
    <row r="858" spans="1:12" s="121" customFormat="1" x14ac:dyDescent="0.25">
      <c r="A858" s="281"/>
      <c r="B858" s="120"/>
      <c r="D858" s="277"/>
      <c r="E858" s="122"/>
      <c r="F858" s="123"/>
      <c r="G858" s="118"/>
      <c r="H858" s="118"/>
      <c r="I858" s="118"/>
      <c r="J858" s="118"/>
      <c r="K858" s="118"/>
      <c r="L858" s="69"/>
    </row>
    <row r="859" spans="1:12" s="121" customFormat="1" x14ac:dyDescent="0.25">
      <c r="A859" s="281"/>
      <c r="B859" s="120"/>
      <c r="D859" s="277"/>
      <c r="E859" s="122"/>
      <c r="F859" s="123"/>
      <c r="G859" s="118"/>
      <c r="H859" s="118"/>
      <c r="I859" s="118"/>
      <c r="J859" s="118"/>
      <c r="K859" s="118"/>
      <c r="L859" s="69"/>
    </row>
    <row r="860" spans="1:12" s="121" customFormat="1" x14ac:dyDescent="0.25">
      <c r="A860" s="281"/>
      <c r="B860" s="120"/>
      <c r="D860" s="277"/>
      <c r="E860" s="122"/>
      <c r="F860" s="123"/>
      <c r="G860" s="118"/>
      <c r="H860" s="118"/>
      <c r="I860" s="118"/>
      <c r="J860" s="118"/>
      <c r="K860" s="118"/>
      <c r="L860" s="69"/>
    </row>
    <row r="861" spans="1:12" s="121" customFormat="1" x14ac:dyDescent="0.25">
      <c r="A861" s="281"/>
      <c r="B861" s="120"/>
      <c r="D861" s="277"/>
      <c r="E861" s="122"/>
      <c r="F861" s="123"/>
      <c r="G861" s="118"/>
      <c r="H861" s="118"/>
      <c r="I861" s="118"/>
      <c r="J861" s="118"/>
      <c r="K861" s="118"/>
      <c r="L861" s="69"/>
    </row>
    <row r="862" spans="1:12" s="121" customFormat="1" x14ac:dyDescent="0.25">
      <c r="A862" s="281"/>
      <c r="B862" s="120"/>
      <c r="D862" s="277"/>
      <c r="E862" s="122"/>
      <c r="F862" s="123"/>
      <c r="G862" s="118"/>
      <c r="H862" s="118"/>
      <c r="I862" s="118"/>
      <c r="J862" s="118"/>
      <c r="K862" s="118"/>
      <c r="L862" s="69"/>
    </row>
    <row r="863" spans="1:12" s="121" customFormat="1" x14ac:dyDescent="0.25">
      <c r="A863" s="281"/>
      <c r="B863" s="120"/>
      <c r="D863" s="277"/>
      <c r="E863" s="122"/>
      <c r="F863" s="123"/>
      <c r="G863" s="118"/>
      <c r="H863" s="118"/>
      <c r="I863" s="118"/>
      <c r="J863" s="118"/>
      <c r="K863" s="118"/>
      <c r="L863" s="69"/>
    </row>
    <row r="864" spans="1:12" s="121" customFormat="1" x14ac:dyDescent="0.25">
      <c r="A864" s="281"/>
      <c r="B864" s="120"/>
      <c r="D864" s="277"/>
      <c r="E864" s="122"/>
      <c r="F864" s="123"/>
      <c r="G864" s="118"/>
      <c r="H864" s="118"/>
      <c r="I864" s="118"/>
      <c r="J864" s="118"/>
      <c r="K864" s="118"/>
      <c r="L864" s="69"/>
    </row>
    <row r="865" spans="1:12" s="121" customFormat="1" x14ac:dyDescent="0.25">
      <c r="A865" s="281"/>
      <c r="B865" s="120"/>
      <c r="D865" s="277"/>
      <c r="E865" s="122"/>
      <c r="F865" s="123"/>
      <c r="G865" s="118"/>
      <c r="H865" s="118"/>
      <c r="I865" s="118"/>
      <c r="J865" s="118"/>
      <c r="K865" s="118"/>
      <c r="L865" s="69"/>
    </row>
    <row r="866" spans="1:12" s="121" customFormat="1" x14ac:dyDescent="0.25">
      <c r="A866" s="281"/>
      <c r="B866" s="120"/>
      <c r="D866" s="277"/>
      <c r="E866" s="122"/>
      <c r="F866" s="123"/>
      <c r="G866" s="118"/>
      <c r="H866" s="118"/>
      <c r="I866" s="118"/>
      <c r="J866" s="118"/>
      <c r="K866" s="118"/>
      <c r="L866" s="69"/>
    </row>
    <row r="867" spans="1:12" s="121" customFormat="1" x14ac:dyDescent="0.25">
      <c r="A867" s="281"/>
      <c r="B867" s="120"/>
      <c r="D867" s="277"/>
      <c r="E867" s="122"/>
      <c r="F867" s="123"/>
      <c r="G867" s="118"/>
      <c r="H867" s="118"/>
      <c r="I867" s="118"/>
      <c r="J867" s="118"/>
      <c r="K867" s="118"/>
      <c r="L867" s="69"/>
    </row>
    <row r="868" spans="1:12" s="121" customFormat="1" x14ac:dyDescent="0.25">
      <c r="A868" s="281"/>
      <c r="B868" s="120"/>
      <c r="D868" s="277"/>
      <c r="E868" s="122"/>
      <c r="F868" s="123"/>
      <c r="G868" s="118"/>
      <c r="H868" s="118"/>
      <c r="I868" s="118"/>
      <c r="J868" s="118"/>
      <c r="K868" s="118"/>
      <c r="L868" s="69"/>
    </row>
    <row r="869" spans="1:12" s="121" customFormat="1" x14ac:dyDescent="0.25">
      <c r="A869" s="281"/>
      <c r="B869" s="120"/>
      <c r="D869" s="277"/>
      <c r="E869" s="122"/>
      <c r="F869" s="123"/>
      <c r="G869" s="118"/>
      <c r="H869" s="118"/>
      <c r="I869" s="118"/>
      <c r="J869" s="118"/>
      <c r="K869" s="118"/>
      <c r="L869" s="69"/>
    </row>
    <row r="870" spans="1:12" s="121" customFormat="1" x14ac:dyDescent="0.25">
      <c r="A870" s="281"/>
      <c r="B870" s="120"/>
      <c r="D870" s="277"/>
      <c r="E870" s="122"/>
      <c r="F870" s="123"/>
      <c r="G870" s="118"/>
      <c r="H870" s="118"/>
      <c r="I870" s="118"/>
      <c r="J870" s="118"/>
      <c r="K870" s="118"/>
      <c r="L870" s="69"/>
    </row>
    <row r="871" spans="1:12" s="121" customFormat="1" x14ac:dyDescent="0.25">
      <c r="A871" s="281"/>
      <c r="B871" s="120"/>
      <c r="D871" s="277"/>
      <c r="E871" s="122"/>
      <c r="F871" s="123"/>
      <c r="G871" s="118"/>
      <c r="H871" s="118"/>
      <c r="I871" s="118"/>
      <c r="J871" s="118"/>
      <c r="K871" s="118"/>
      <c r="L871" s="69"/>
    </row>
    <row r="872" spans="1:12" s="121" customFormat="1" x14ac:dyDescent="0.25">
      <c r="A872" s="281"/>
      <c r="B872" s="120"/>
      <c r="D872" s="277"/>
      <c r="E872" s="122"/>
      <c r="F872" s="123"/>
      <c r="G872" s="118"/>
      <c r="H872" s="118"/>
      <c r="I872" s="118"/>
      <c r="J872" s="118"/>
      <c r="K872" s="118"/>
      <c r="L872" s="69"/>
    </row>
    <row r="873" spans="1:12" s="121" customFormat="1" x14ac:dyDescent="0.25">
      <c r="A873" s="281"/>
      <c r="B873" s="120"/>
      <c r="D873" s="277"/>
      <c r="E873" s="122"/>
      <c r="F873" s="123"/>
      <c r="G873" s="118"/>
      <c r="H873" s="118"/>
      <c r="I873" s="118"/>
      <c r="J873" s="118"/>
      <c r="K873" s="118"/>
      <c r="L873" s="69"/>
    </row>
    <row r="874" spans="1:12" s="121" customFormat="1" x14ac:dyDescent="0.25">
      <c r="A874" s="281"/>
      <c r="B874" s="120"/>
      <c r="D874" s="277"/>
      <c r="E874" s="122"/>
      <c r="F874" s="123"/>
      <c r="G874" s="118"/>
      <c r="H874" s="118"/>
      <c r="I874" s="118"/>
      <c r="J874" s="118"/>
      <c r="K874" s="118"/>
      <c r="L874" s="69"/>
    </row>
    <row r="875" spans="1:12" s="121" customFormat="1" x14ac:dyDescent="0.25">
      <c r="A875" s="281"/>
      <c r="B875" s="120"/>
      <c r="D875" s="277"/>
      <c r="E875" s="122"/>
      <c r="F875" s="123"/>
      <c r="G875" s="118"/>
      <c r="H875" s="118"/>
      <c r="I875" s="118"/>
      <c r="J875" s="118"/>
      <c r="K875" s="118"/>
      <c r="L875" s="69"/>
    </row>
    <row r="876" spans="1:12" s="121" customFormat="1" x14ac:dyDescent="0.25">
      <c r="A876" s="281"/>
      <c r="B876" s="120"/>
      <c r="D876" s="277"/>
      <c r="E876" s="122"/>
      <c r="F876" s="123"/>
      <c r="G876" s="118"/>
      <c r="H876" s="118"/>
      <c r="I876" s="118"/>
      <c r="J876" s="118"/>
      <c r="K876" s="118"/>
      <c r="L876" s="69"/>
    </row>
    <row r="877" spans="1:12" s="121" customFormat="1" x14ac:dyDescent="0.25">
      <c r="A877" s="281"/>
      <c r="B877" s="120"/>
      <c r="D877" s="277"/>
      <c r="E877" s="122"/>
      <c r="F877" s="123"/>
      <c r="G877" s="118"/>
      <c r="H877" s="118"/>
      <c r="I877" s="118"/>
      <c r="J877" s="118"/>
      <c r="K877" s="118"/>
      <c r="L877" s="69"/>
    </row>
    <row r="878" spans="1:12" s="121" customFormat="1" x14ac:dyDescent="0.25">
      <c r="A878" s="281"/>
      <c r="B878" s="120"/>
      <c r="D878" s="277"/>
      <c r="E878" s="122"/>
      <c r="F878" s="123"/>
      <c r="G878" s="118"/>
      <c r="H878" s="118"/>
      <c r="I878" s="118"/>
      <c r="J878" s="118"/>
      <c r="K878" s="118"/>
      <c r="L878" s="69"/>
    </row>
    <row r="879" spans="1:12" s="121" customFormat="1" x14ac:dyDescent="0.25">
      <c r="A879" s="281"/>
      <c r="B879" s="120"/>
      <c r="D879" s="277"/>
      <c r="E879" s="122"/>
      <c r="F879" s="123"/>
      <c r="G879" s="118"/>
      <c r="H879" s="118"/>
      <c r="I879" s="118"/>
      <c r="J879" s="118"/>
      <c r="K879" s="118"/>
      <c r="L879" s="69"/>
    </row>
    <row r="880" spans="1:12" s="121" customFormat="1" x14ac:dyDescent="0.25">
      <c r="A880" s="281"/>
      <c r="B880" s="120"/>
      <c r="D880" s="277"/>
      <c r="E880" s="122"/>
      <c r="F880" s="123"/>
      <c r="G880" s="118"/>
      <c r="H880" s="118"/>
      <c r="I880" s="118"/>
      <c r="J880" s="118"/>
      <c r="K880" s="118"/>
      <c r="L880" s="69"/>
    </row>
    <row r="881" spans="1:12" s="121" customFormat="1" x14ac:dyDescent="0.25">
      <c r="A881" s="281"/>
      <c r="B881" s="120"/>
      <c r="D881" s="277"/>
      <c r="E881" s="122"/>
      <c r="F881" s="123"/>
      <c r="G881" s="118"/>
      <c r="H881" s="118"/>
      <c r="I881" s="118"/>
      <c r="J881" s="118"/>
      <c r="K881" s="118"/>
      <c r="L881" s="69"/>
    </row>
    <row r="882" spans="1:12" s="121" customFormat="1" x14ac:dyDescent="0.25">
      <c r="A882" s="281"/>
      <c r="B882" s="120"/>
      <c r="D882" s="277"/>
      <c r="E882" s="122"/>
      <c r="F882" s="123"/>
      <c r="G882" s="118"/>
      <c r="H882" s="118"/>
      <c r="I882" s="118"/>
      <c r="J882" s="118"/>
      <c r="K882" s="118"/>
      <c r="L882" s="69"/>
    </row>
    <row r="883" spans="1:12" s="121" customFormat="1" x14ac:dyDescent="0.25">
      <c r="A883" s="281"/>
      <c r="B883" s="120"/>
      <c r="D883" s="277"/>
      <c r="E883" s="122"/>
      <c r="F883" s="123"/>
      <c r="G883" s="118"/>
      <c r="H883" s="118"/>
      <c r="I883" s="118"/>
      <c r="J883" s="118"/>
      <c r="K883" s="118"/>
      <c r="L883" s="69"/>
    </row>
    <row r="884" spans="1:12" s="121" customFormat="1" x14ac:dyDescent="0.25">
      <c r="A884" s="281"/>
      <c r="B884" s="120"/>
      <c r="D884" s="277"/>
      <c r="E884" s="122"/>
      <c r="F884" s="123"/>
      <c r="G884" s="118"/>
      <c r="H884" s="118"/>
      <c r="I884" s="118"/>
      <c r="J884" s="118"/>
      <c r="K884" s="118"/>
      <c r="L884" s="69"/>
    </row>
    <row r="885" spans="1:12" s="121" customFormat="1" x14ac:dyDescent="0.25">
      <c r="A885" s="281"/>
      <c r="B885" s="120"/>
      <c r="D885" s="277"/>
      <c r="E885" s="122"/>
      <c r="F885" s="123"/>
      <c r="G885" s="118"/>
      <c r="H885" s="118"/>
      <c r="I885" s="118"/>
      <c r="J885" s="118"/>
      <c r="K885" s="118"/>
      <c r="L885" s="69"/>
    </row>
    <row r="886" spans="1:12" s="121" customFormat="1" x14ac:dyDescent="0.25">
      <c r="A886" s="281"/>
      <c r="B886" s="120"/>
      <c r="D886" s="277"/>
      <c r="E886" s="122"/>
      <c r="F886" s="123"/>
      <c r="G886" s="118"/>
      <c r="H886" s="118"/>
      <c r="I886" s="118"/>
      <c r="J886" s="118"/>
      <c r="K886" s="118"/>
      <c r="L886" s="69"/>
    </row>
    <row r="887" spans="1:12" s="121" customFormat="1" x14ac:dyDescent="0.25">
      <c r="A887" s="281"/>
      <c r="B887" s="120"/>
      <c r="D887" s="277"/>
      <c r="E887" s="122"/>
      <c r="F887" s="123"/>
      <c r="G887" s="118"/>
      <c r="H887" s="118"/>
      <c r="I887" s="118"/>
      <c r="J887" s="118"/>
      <c r="K887" s="118"/>
      <c r="L887" s="69"/>
    </row>
    <row r="888" spans="1:12" s="121" customFormat="1" x14ac:dyDescent="0.25">
      <c r="A888" s="281"/>
      <c r="B888" s="120"/>
      <c r="D888" s="277"/>
      <c r="E888" s="122"/>
      <c r="F888" s="123"/>
      <c r="G888" s="118"/>
      <c r="H888" s="118"/>
      <c r="I888" s="118"/>
      <c r="J888" s="118"/>
      <c r="K888" s="118"/>
      <c r="L888" s="69"/>
    </row>
    <row r="889" spans="1:12" s="121" customFormat="1" x14ac:dyDescent="0.25">
      <c r="A889" s="281"/>
      <c r="B889" s="120"/>
      <c r="D889" s="277"/>
      <c r="E889" s="122"/>
      <c r="F889" s="123"/>
      <c r="G889" s="118"/>
      <c r="H889" s="118"/>
      <c r="I889" s="118"/>
      <c r="J889" s="118"/>
      <c r="K889" s="118"/>
      <c r="L889" s="69"/>
    </row>
    <row r="890" spans="1:12" s="121" customFormat="1" x14ac:dyDescent="0.25">
      <c r="A890" s="281"/>
      <c r="B890" s="120"/>
      <c r="D890" s="277"/>
      <c r="E890" s="122"/>
      <c r="F890" s="123"/>
      <c r="G890" s="118"/>
      <c r="H890" s="118"/>
      <c r="I890" s="118"/>
      <c r="J890" s="118"/>
      <c r="K890" s="118"/>
      <c r="L890" s="69"/>
    </row>
    <row r="891" spans="1:12" s="121" customFormat="1" x14ac:dyDescent="0.25">
      <c r="A891" s="281"/>
      <c r="B891" s="120"/>
      <c r="D891" s="277"/>
      <c r="E891" s="122"/>
      <c r="F891" s="123"/>
      <c r="G891" s="118"/>
      <c r="H891" s="118"/>
      <c r="I891" s="118"/>
      <c r="J891" s="118"/>
      <c r="K891" s="118"/>
      <c r="L891" s="69"/>
    </row>
    <row r="892" spans="1:12" s="121" customFormat="1" x14ac:dyDescent="0.25">
      <c r="A892" s="281"/>
      <c r="B892" s="120"/>
      <c r="D892" s="277"/>
      <c r="E892" s="122"/>
      <c r="F892" s="123"/>
      <c r="G892" s="118"/>
      <c r="H892" s="118"/>
      <c r="I892" s="118"/>
      <c r="J892" s="118"/>
      <c r="K892" s="118"/>
      <c r="L892" s="69"/>
    </row>
    <row r="893" spans="1:12" s="121" customFormat="1" x14ac:dyDescent="0.25">
      <c r="A893" s="281"/>
      <c r="B893" s="120"/>
      <c r="D893" s="277"/>
      <c r="E893" s="122"/>
      <c r="F893" s="123"/>
      <c r="G893" s="118"/>
      <c r="H893" s="118"/>
      <c r="I893" s="118"/>
      <c r="J893" s="118"/>
      <c r="K893" s="118"/>
      <c r="L893" s="69"/>
    </row>
    <row r="894" spans="1:12" s="121" customFormat="1" x14ac:dyDescent="0.25">
      <c r="A894" s="281"/>
      <c r="B894" s="120"/>
      <c r="D894" s="277"/>
      <c r="E894" s="122"/>
      <c r="F894" s="123"/>
      <c r="G894" s="118"/>
      <c r="H894" s="118"/>
      <c r="I894" s="118"/>
      <c r="J894" s="118"/>
      <c r="K894" s="118"/>
      <c r="L894" s="69"/>
    </row>
    <row r="895" spans="1:12" s="121" customFormat="1" x14ac:dyDescent="0.25">
      <c r="A895" s="281"/>
      <c r="B895" s="120"/>
      <c r="D895" s="277"/>
      <c r="E895" s="122"/>
      <c r="F895" s="123"/>
      <c r="G895" s="118"/>
      <c r="H895" s="118"/>
      <c r="I895" s="118"/>
      <c r="J895" s="118"/>
      <c r="K895" s="118"/>
      <c r="L895" s="69"/>
    </row>
    <row r="896" spans="1:12" s="121" customFormat="1" x14ac:dyDescent="0.25">
      <c r="A896" s="281"/>
      <c r="B896" s="120"/>
      <c r="D896" s="277"/>
      <c r="E896" s="122"/>
      <c r="F896" s="123"/>
      <c r="G896" s="118"/>
      <c r="H896" s="118"/>
      <c r="I896" s="118"/>
      <c r="J896" s="118"/>
      <c r="K896" s="118"/>
      <c r="L896" s="69"/>
    </row>
    <row r="897" spans="1:12" s="121" customFormat="1" x14ac:dyDescent="0.25">
      <c r="A897" s="281"/>
      <c r="B897" s="120"/>
      <c r="D897" s="277"/>
      <c r="E897" s="122"/>
      <c r="F897" s="123"/>
      <c r="G897" s="118"/>
      <c r="H897" s="118"/>
      <c r="I897" s="118"/>
      <c r="J897" s="118"/>
      <c r="K897" s="118"/>
      <c r="L897" s="69"/>
    </row>
    <row r="898" spans="1:12" s="121" customFormat="1" x14ac:dyDescent="0.25">
      <c r="A898" s="281"/>
      <c r="B898" s="120"/>
      <c r="D898" s="277"/>
      <c r="E898" s="122"/>
      <c r="F898" s="123"/>
      <c r="G898" s="118"/>
      <c r="H898" s="118"/>
      <c r="I898" s="118"/>
      <c r="J898" s="118"/>
      <c r="K898" s="118"/>
      <c r="L898" s="69"/>
    </row>
    <row r="899" spans="1:12" s="121" customFormat="1" x14ac:dyDescent="0.25">
      <c r="A899" s="281"/>
      <c r="B899" s="120"/>
      <c r="D899" s="277"/>
      <c r="E899" s="122"/>
      <c r="F899" s="123"/>
      <c r="G899" s="118"/>
      <c r="H899" s="118"/>
      <c r="I899" s="118"/>
      <c r="J899" s="118"/>
      <c r="K899" s="118"/>
      <c r="L899" s="69"/>
    </row>
    <row r="900" spans="1:12" s="121" customFormat="1" x14ac:dyDescent="0.25">
      <c r="A900" s="281"/>
      <c r="B900" s="120"/>
      <c r="D900" s="277"/>
      <c r="E900" s="122"/>
      <c r="F900" s="123"/>
      <c r="G900" s="118"/>
      <c r="H900" s="118"/>
      <c r="I900" s="118"/>
      <c r="J900" s="118"/>
      <c r="K900" s="118"/>
      <c r="L900" s="69"/>
    </row>
    <row r="901" spans="1:12" s="121" customFormat="1" x14ac:dyDescent="0.25">
      <c r="A901" s="281"/>
      <c r="B901" s="120"/>
      <c r="D901" s="277"/>
      <c r="E901" s="122"/>
      <c r="F901" s="123"/>
      <c r="G901" s="118"/>
      <c r="H901" s="118"/>
      <c r="I901" s="118"/>
      <c r="J901" s="118"/>
      <c r="K901" s="118"/>
      <c r="L901" s="69"/>
    </row>
    <row r="902" spans="1:12" s="121" customFormat="1" x14ac:dyDescent="0.25">
      <c r="A902" s="281"/>
      <c r="B902" s="120"/>
      <c r="D902" s="277"/>
      <c r="E902" s="122"/>
      <c r="F902" s="123"/>
      <c r="G902" s="118"/>
      <c r="H902" s="118"/>
      <c r="I902" s="118"/>
      <c r="J902" s="118"/>
      <c r="K902" s="118"/>
      <c r="L902" s="69"/>
    </row>
    <row r="903" spans="1:12" s="121" customFormat="1" x14ac:dyDescent="0.25">
      <c r="A903" s="281"/>
      <c r="B903" s="120"/>
      <c r="D903" s="277"/>
      <c r="E903" s="122"/>
      <c r="F903" s="123"/>
      <c r="G903" s="118"/>
      <c r="H903" s="118"/>
      <c r="I903" s="118"/>
      <c r="J903" s="118"/>
      <c r="K903" s="118"/>
      <c r="L903" s="69"/>
    </row>
    <row r="904" spans="1:12" s="121" customFormat="1" x14ac:dyDescent="0.25">
      <c r="A904" s="281"/>
      <c r="B904" s="120"/>
      <c r="D904" s="277"/>
      <c r="E904" s="122"/>
      <c r="F904" s="123"/>
      <c r="G904" s="118"/>
      <c r="H904" s="118"/>
      <c r="I904" s="118"/>
      <c r="J904" s="118"/>
      <c r="K904" s="118"/>
      <c r="L904" s="69"/>
    </row>
    <row r="905" spans="1:12" s="121" customFormat="1" x14ac:dyDescent="0.25">
      <c r="A905" s="281"/>
      <c r="B905" s="120"/>
      <c r="D905" s="277"/>
      <c r="E905" s="122"/>
      <c r="F905" s="123"/>
      <c r="G905" s="118"/>
      <c r="H905" s="118"/>
      <c r="I905" s="118"/>
      <c r="J905" s="118"/>
      <c r="K905" s="118"/>
      <c r="L905" s="69"/>
    </row>
    <row r="906" spans="1:12" s="121" customFormat="1" x14ac:dyDescent="0.25">
      <c r="A906" s="281"/>
      <c r="B906" s="120"/>
      <c r="D906" s="277"/>
      <c r="E906" s="122"/>
      <c r="F906" s="123"/>
      <c r="G906" s="118"/>
      <c r="H906" s="118"/>
      <c r="I906" s="118"/>
      <c r="J906" s="118"/>
      <c r="K906" s="118"/>
      <c r="L906" s="69"/>
    </row>
    <row r="907" spans="1:12" s="121" customFormat="1" x14ac:dyDescent="0.25">
      <c r="A907" s="281"/>
      <c r="B907" s="120"/>
      <c r="D907" s="277"/>
      <c r="E907" s="122"/>
      <c r="F907" s="123"/>
      <c r="G907" s="118"/>
      <c r="H907" s="118"/>
      <c r="I907" s="118"/>
      <c r="J907" s="118"/>
      <c r="K907" s="118"/>
      <c r="L907" s="69"/>
    </row>
    <row r="908" spans="1:12" s="121" customFormat="1" x14ac:dyDescent="0.25">
      <c r="A908" s="281"/>
      <c r="B908" s="120"/>
      <c r="D908" s="277"/>
      <c r="E908" s="122"/>
      <c r="F908" s="123"/>
      <c r="G908" s="118"/>
      <c r="H908" s="118"/>
      <c r="I908" s="118"/>
      <c r="J908" s="118"/>
      <c r="K908" s="118"/>
      <c r="L908" s="69"/>
    </row>
    <row r="909" spans="1:12" s="121" customFormat="1" x14ac:dyDescent="0.25">
      <c r="A909" s="281"/>
      <c r="B909" s="120"/>
      <c r="D909" s="277"/>
      <c r="E909" s="122"/>
      <c r="F909" s="123"/>
      <c r="G909" s="118"/>
      <c r="H909" s="118"/>
      <c r="I909" s="118"/>
      <c r="J909" s="118"/>
      <c r="K909" s="118"/>
      <c r="L909" s="69"/>
    </row>
    <row r="910" spans="1:12" s="121" customFormat="1" x14ac:dyDescent="0.25">
      <c r="A910" s="281"/>
      <c r="B910" s="120"/>
      <c r="D910" s="277"/>
      <c r="E910" s="122"/>
      <c r="F910" s="123"/>
      <c r="G910" s="118"/>
      <c r="H910" s="118"/>
      <c r="I910" s="118"/>
      <c r="J910" s="118"/>
      <c r="K910" s="118"/>
      <c r="L910" s="69"/>
    </row>
    <row r="911" spans="1:12" s="121" customFormat="1" x14ac:dyDescent="0.25">
      <c r="A911" s="281"/>
      <c r="B911" s="120"/>
      <c r="D911" s="277"/>
      <c r="E911" s="122"/>
      <c r="F911" s="123"/>
      <c r="G911" s="118"/>
      <c r="H911" s="118"/>
      <c r="I911" s="118"/>
      <c r="J911" s="118"/>
      <c r="K911" s="118"/>
      <c r="L911" s="69"/>
    </row>
    <row r="912" spans="1:12" s="121" customFormat="1" x14ac:dyDescent="0.25">
      <c r="A912" s="281"/>
      <c r="B912" s="120"/>
      <c r="D912" s="277"/>
      <c r="E912" s="122"/>
      <c r="F912" s="123"/>
      <c r="G912" s="118"/>
      <c r="H912" s="118"/>
      <c r="I912" s="118"/>
      <c r="J912" s="118"/>
      <c r="K912" s="118"/>
      <c r="L912" s="69"/>
    </row>
    <row r="913" spans="1:12" s="121" customFormat="1" x14ac:dyDescent="0.25">
      <c r="A913" s="281"/>
      <c r="B913" s="120"/>
      <c r="D913" s="277"/>
      <c r="E913" s="122"/>
      <c r="F913" s="123"/>
      <c r="G913" s="118"/>
      <c r="H913" s="118"/>
      <c r="I913" s="118"/>
      <c r="J913" s="118"/>
      <c r="K913" s="118"/>
      <c r="L913" s="69"/>
    </row>
    <row r="914" spans="1:12" s="121" customFormat="1" x14ac:dyDescent="0.25">
      <c r="A914" s="281"/>
      <c r="B914" s="120"/>
      <c r="D914" s="277"/>
      <c r="E914" s="122"/>
      <c r="F914" s="123"/>
      <c r="G914" s="118"/>
      <c r="H914" s="118"/>
      <c r="I914" s="118"/>
      <c r="J914" s="118"/>
      <c r="K914" s="118"/>
      <c r="L914" s="69"/>
    </row>
    <row r="915" spans="1:12" s="121" customFormat="1" x14ac:dyDescent="0.25">
      <c r="A915" s="281"/>
      <c r="B915" s="120"/>
      <c r="D915" s="277"/>
      <c r="E915" s="122"/>
      <c r="F915" s="123"/>
      <c r="G915" s="118"/>
      <c r="H915" s="118"/>
      <c r="I915" s="118"/>
      <c r="J915" s="118"/>
      <c r="K915" s="118"/>
      <c r="L915" s="69"/>
    </row>
    <row r="916" spans="1:12" s="121" customFormat="1" x14ac:dyDescent="0.25">
      <c r="A916" s="281"/>
      <c r="B916" s="120"/>
      <c r="D916" s="277"/>
      <c r="E916" s="122"/>
      <c r="F916" s="123"/>
      <c r="G916" s="118"/>
      <c r="H916" s="118"/>
      <c r="I916" s="118"/>
      <c r="J916" s="118"/>
      <c r="K916" s="118"/>
      <c r="L916" s="69"/>
    </row>
    <row r="917" spans="1:12" s="121" customFormat="1" x14ac:dyDescent="0.25">
      <c r="A917" s="281"/>
      <c r="B917" s="120"/>
      <c r="D917" s="277"/>
      <c r="E917" s="122"/>
      <c r="F917" s="123"/>
      <c r="G917" s="118"/>
      <c r="H917" s="118"/>
      <c r="I917" s="118"/>
      <c r="J917" s="118"/>
      <c r="K917" s="118"/>
      <c r="L917" s="69"/>
    </row>
    <row r="918" spans="1:12" s="121" customFormat="1" x14ac:dyDescent="0.25">
      <c r="A918" s="281"/>
      <c r="B918" s="120"/>
      <c r="D918" s="277"/>
      <c r="E918" s="122"/>
      <c r="F918" s="123"/>
      <c r="G918" s="118"/>
      <c r="H918" s="118"/>
      <c r="I918" s="118"/>
      <c r="J918" s="118"/>
      <c r="K918" s="118"/>
      <c r="L918" s="69"/>
    </row>
    <row r="919" spans="1:12" s="121" customFormat="1" x14ac:dyDescent="0.25">
      <c r="A919" s="281"/>
      <c r="B919" s="120"/>
      <c r="D919" s="277"/>
      <c r="E919" s="122"/>
      <c r="F919" s="123"/>
      <c r="G919" s="118"/>
      <c r="H919" s="118"/>
      <c r="I919" s="118"/>
      <c r="J919" s="118"/>
      <c r="K919" s="118"/>
      <c r="L919" s="69"/>
    </row>
    <row r="920" spans="1:12" s="121" customFormat="1" x14ac:dyDescent="0.25">
      <c r="A920" s="281"/>
      <c r="B920" s="120"/>
      <c r="D920" s="277"/>
      <c r="E920" s="122"/>
      <c r="F920" s="123"/>
      <c r="G920" s="118"/>
      <c r="H920" s="118"/>
      <c r="I920" s="118"/>
      <c r="J920" s="118"/>
      <c r="K920" s="118"/>
      <c r="L920" s="69"/>
    </row>
    <row r="921" spans="1:12" s="121" customFormat="1" x14ac:dyDescent="0.25">
      <c r="A921" s="281"/>
      <c r="B921" s="120"/>
      <c r="D921" s="277"/>
      <c r="E921" s="122"/>
      <c r="F921" s="123"/>
      <c r="G921" s="118"/>
      <c r="H921" s="118"/>
      <c r="I921" s="118"/>
      <c r="J921" s="118"/>
      <c r="K921" s="118"/>
      <c r="L921" s="69"/>
    </row>
    <row r="922" spans="1:12" s="121" customFormat="1" x14ac:dyDescent="0.25">
      <c r="A922" s="281"/>
      <c r="B922" s="120"/>
      <c r="D922" s="277"/>
      <c r="E922" s="122"/>
      <c r="F922" s="123"/>
      <c r="G922" s="118"/>
      <c r="H922" s="118"/>
      <c r="I922" s="118"/>
      <c r="J922" s="118"/>
      <c r="K922" s="118"/>
      <c r="L922" s="69"/>
    </row>
    <row r="923" spans="1:12" s="121" customFormat="1" x14ac:dyDescent="0.25">
      <c r="A923" s="281"/>
      <c r="B923" s="120"/>
      <c r="D923" s="277"/>
      <c r="E923" s="122"/>
      <c r="F923" s="123"/>
      <c r="G923" s="118"/>
      <c r="H923" s="118"/>
      <c r="I923" s="118"/>
      <c r="J923" s="118"/>
      <c r="K923" s="118"/>
      <c r="L923" s="69"/>
    </row>
    <row r="924" spans="1:12" s="121" customFormat="1" x14ac:dyDescent="0.25">
      <c r="A924" s="281"/>
      <c r="B924" s="120"/>
      <c r="D924" s="277"/>
      <c r="E924" s="122"/>
      <c r="F924" s="123"/>
      <c r="G924" s="118"/>
      <c r="H924" s="118"/>
      <c r="I924" s="118"/>
      <c r="J924" s="118"/>
      <c r="K924" s="118"/>
      <c r="L924" s="69"/>
    </row>
    <row r="925" spans="1:12" s="121" customFormat="1" x14ac:dyDescent="0.25">
      <c r="A925" s="281"/>
      <c r="B925" s="120"/>
      <c r="D925" s="277"/>
      <c r="E925" s="122"/>
      <c r="F925" s="123"/>
      <c r="G925" s="118"/>
      <c r="H925" s="118"/>
      <c r="I925" s="118"/>
      <c r="J925" s="118"/>
      <c r="K925" s="118"/>
      <c r="L925" s="69"/>
    </row>
    <row r="926" spans="1:12" s="121" customFormat="1" x14ac:dyDescent="0.25">
      <c r="A926" s="281"/>
      <c r="B926" s="120"/>
      <c r="D926" s="277"/>
      <c r="E926" s="122"/>
      <c r="F926" s="123"/>
      <c r="G926" s="118"/>
      <c r="H926" s="118"/>
      <c r="I926" s="118"/>
      <c r="J926" s="118"/>
      <c r="K926" s="118"/>
      <c r="L926" s="69"/>
    </row>
    <row r="927" spans="1:12" s="121" customFormat="1" x14ac:dyDescent="0.25">
      <c r="A927" s="281"/>
      <c r="B927" s="120"/>
      <c r="D927" s="277"/>
      <c r="E927" s="122"/>
      <c r="F927" s="123"/>
      <c r="G927" s="118"/>
      <c r="H927" s="118"/>
      <c r="I927" s="118"/>
      <c r="J927" s="118"/>
      <c r="K927" s="118"/>
      <c r="L927" s="69"/>
    </row>
    <row r="928" spans="1:12" s="121" customFormat="1" x14ac:dyDescent="0.25">
      <c r="A928" s="281"/>
      <c r="B928" s="120"/>
      <c r="D928" s="277"/>
      <c r="E928" s="122"/>
      <c r="F928" s="123"/>
      <c r="G928" s="118"/>
      <c r="H928" s="118"/>
      <c r="I928" s="118"/>
      <c r="J928" s="118"/>
      <c r="K928" s="118"/>
      <c r="L928" s="69"/>
    </row>
    <row r="929" spans="1:12" s="121" customFormat="1" x14ac:dyDescent="0.25">
      <c r="A929" s="281"/>
      <c r="B929" s="120"/>
      <c r="D929" s="277"/>
      <c r="E929" s="122"/>
      <c r="F929" s="123"/>
      <c r="G929" s="118"/>
      <c r="H929" s="118"/>
      <c r="I929" s="118"/>
      <c r="J929" s="118"/>
      <c r="K929" s="118"/>
      <c r="L929" s="69"/>
    </row>
    <row r="930" spans="1:12" s="121" customFormat="1" x14ac:dyDescent="0.25">
      <c r="A930" s="281"/>
      <c r="B930" s="120"/>
      <c r="D930" s="277"/>
      <c r="E930" s="122"/>
      <c r="F930" s="123"/>
      <c r="G930" s="118"/>
      <c r="H930" s="118"/>
      <c r="I930" s="118"/>
      <c r="J930" s="118"/>
      <c r="K930" s="118"/>
      <c r="L930" s="69"/>
    </row>
    <row r="931" spans="1:12" s="121" customFormat="1" x14ac:dyDescent="0.25">
      <c r="A931" s="281"/>
      <c r="B931" s="120"/>
      <c r="D931" s="277"/>
      <c r="E931" s="122"/>
      <c r="F931" s="123"/>
      <c r="G931" s="118"/>
      <c r="H931" s="118"/>
      <c r="I931" s="118"/>
      <c r="J931" s="118"/>
      <c r="K931" s="118"/>
      <c r="L931" s="69"/>
    </row>
    <row r="932" spans="1:12" s="121" customFormat="1" x14ac:dyDescent="0.25">
      <c r="A932" s="281"/>
      <c r="B932" s="120"/>
      <c r="D932" s="277"/>
      <c r="E932" s="122"/>
      <c r="F932" s="123"/>
      <c r="G932" s="118"/>
      <c r="H932" s="118"/>
      <c r="I932" s="118"/>
      <c r="J932" s="118"/>
      <c r="K932" s="118"/>
      <c r="L932" s="69"/>
    </row>
    <row r="933" spans="1:12" s="121" customFormat="1" x14ac:dyDescent="0.25">
      <c r="A933" s="281"/>
      <c r="B933" s="120"/>
      <c r="D933" s="277"/>
      <c r="E933" s="122"/>
      <c r="F933" s="123"/>
      <c r="G933" s="118"/>
      <c r="H933" s="118"/>
      <c r="I933" s="118"/>
      <c r="J933" s="118"/>
      <c r="K933" s="118"/>
      <c r="L933" s="69"/>
    </row>
    <row r="934" spans="1:12" s="121" customFormat="1" x14ac:dyDescent="0.25">
      <c r="A934" s="281"/>
      <c r="B934" s="120"/>
      <c r="D934" s="277"/>
      <c r="E934" s="122"/>
      <c r="F934" s="123"/>
      <c r="G934" s="118"/>
      <c r="H934" s="118"/>
      <c r="I934" s="118"/>
      <c r="J934" s="118"/>
      <c r="K934" s="118"/>
      <c r="L934" s="69"/>
    </row>
    <row r="935" spans="1:12" s="121" customFormat="1" x14ac:dyDescent="0.25">
      <c r="A935" s="281"/>
      <c r="B935" s="120"/>
      <c r="D935" s="277"/>
      <c r="E935" s="122"/>
      <c r="F935" s="123"/>
      <c r="G935" s="118"/>
      <c r="H935" s="118"/>
      <c r="I935" s="118"/>
      <c r="J935" s="118"/>
      <c r="K935" s="118"/>
      <c r="L935" s="69"/>
    </row>
    <row r="936" spans="1:12" s="121" customFormat="1" x14ac:dyDescent="0.25">
      <c r="A936" s="281"/>
      <c r="B936" s="120"/>
      <c r="D936" s="277"/>
      <c r="E936" s="122"/>
      <c r="F936" s="123"/>
      <c r="G936" s="118"/>
      <c r="H936" s="118"/>
      <c r="I936" s="118"/>
      <c r="J936" s="118"/>
      <c r="K936" s="118"/>
      <c r="L936" s="69"/>
    </row>
    <row r="937" spans="1:12" s="121" customFormat="1" x14ac:dyDescent="0.25">
      <c r="A937" s="281"/>
      <c r="B937" s="120"/>
      <c r="D937" s="277"/>
      <c r="E937" s="122"/>
      <c r="F937" s="123"/>
      <c r="G937" s="118"/>
      <c r="H937" s="118"/>
      <c r="I937" s="118"/>
      <c r="J937" s="118"/>
      <c r="K937" s="118"/>
      <c r="L937" s="69"/>
    </row>
    <row r="938" spans="1:12" s="121" customFormat="1" x14ac:dyDescent="0.25">
      <c r="A938" s="281"/>
      <c r="B938" s="120"/>
      <c r="D938" s="277"/>
      <c r="E938" s="122"/>
      <c r="F938" s="123"/>
      <c r="G938" s="118"/>
      <c r="H938" s="118"/>
      <c r="I938" s="118"/>
      <c r="J938" s="118"/>
      <c r="K938" s="118"/>
      <c r="L938" s="69"/>
    </row>
    <row r="939" spans="1:12" s="121" customFormat="1" x14ac:dyDescent="0.25">
      <c r="A939" s="281"/>
      <c r="B939" s="120"/>
      <c r="D939" s="277"/>
      <c r="E939" s="122"/>
      <c r="F939" s="123"/>
      <c r="G939" s="118"/>
      <c r="H939" s="118"/>
      <c r="I939" s="118"/>
      <c r="J939" s="118"/>
      <c r="K939" s="118"/>
      <c r="L939" s="69"/>
    </row>
    <row r="940" spans="1:12" s="121" customFormat="1" x14ac:dyDescent="0.25">
      <c r="A940" s="281"/>
      <c r="B940" s="120"/>
      <c r="D940" s="277"/>
      <c r="E940" s="122"/>
      <c r="F940" s="123"/>
      <c r="G940" s="118"/>
      <c r="H940" s="118"/>
      <c r="I940" s="118"/>
      <c r="J940" s="118"/>
      <c r="K940" s="118"/>
      <c r="L940" s="69"/>
    </row>
    <row r="941" spans="1:12" s="121" customFormat="1" x14ac:dyDescent="0.25">
      <c r="A941" s="281"/>
      <c r="B941" s="120"/>
      <c r="D941" s="277"/>
      <c r="E941" s="122"/>
      <c r="F941" s="123"/>
      <c r="G941" s="118"/>
      <c r="H941" s="118"/>
      <c r="I941" s="118"/>
      <c r="J941" s="118"/>
      <c r="K941" s="118"/>
      <c r="L941" s="69"/>
    </row>
    <row r="942" spans="1:12" s="121" customFormat="1" x14ac:dyDescent="0.25">
      <c r="A942" s="281"/>
      <c r="B942" s="120"/>
      <c r="D942" s="277"/>
      <c r="E942" s="122"/>
      <c r="F942" s="123"/>
      <c r="G942" s="118"/>
      <c r="H942" s="118"/>
      <c r="I942" s="118"/>
      <c r="J942" s="118"/>
      <c r="K942" s="118"/>
      <c r="L942" s="69"/>
    </row>
    <row r="943" spans="1:12" s="121" customFormat="1" x14ac:dyDescent="0.25">
      <c r="A943" s="281"/>
      <c r="B943" s="120"/>
      <c r="D943" s="277"/>
      <c r="E943" s="122"/>
      <c r="F943" s="123"/>
      <c r="G943" s="118"/>
      <c r="H943" s="118"/>
      <c r="I943" s="118"/>
      <c r="J943" s="118"/>
      <c r="K943" s="118"/>
      <c r="L943" s="69"/>
    </row>
    <row r="944" spans="1:12" s="121" customFormat="1" x14ac:dyDescent="0.25">
      <c r="A944" s="281"/>
      <c r="B944" s="120"/>
      <c r="D944" s="277"/>
      <c r="E944" s="122"/>
      <c r="F944" s="123"/>
      <c r="G944" s="118"/>
      <c r="H944" s="118"/>
      <c r="I944" s="118"/>
      <c r="J944" s="118"/>
      <c r="K944" s="118"/>
      <c r="L944" s="69"/>
    </row>
    <row r="945" spans="1:12" s="121" customFormat="1" x14ac:dyDescent="0.25">
      <c r="A945" s="281"/>
      <c r="B945" s="120"/>
      <c r="D945" s="277"/>
      <c r="E945" s="122"/>
      <c r="F945" s="123"/>
      <c r="G945" s="118"/>
      <c r="H945" s="118"/>
      <c r="I945" s="118"/>
      <c r="J945" s="118"/>
      <c r="K945" s="118"/>
      <c r="L945" s="69"/>
    </row>
    <row r="946" spans="1:12" s="121" customFormat="1" x14ac:dyDescent="0.25">
      <c r="A946" s="281"/>
      <c r="B946" s="120"/>
      <c r="D946" s="277"/>
      <c r="E946" s="122"/>
      <c r="F946" s="123"/>
      <c r="G946" s="118"/>
      <c r="H946" s="118"/>
      <c r="I946" s="118"/>
      <c r="J946" s="118"/>
      <c r="K946" s="118"/>
      <c r="L946" s="69"/>
    </row>
    <row r="947" spans="1:12" s="121" customFormat="1" x14ac:dyDescent="0.25">
      <c r="A947" s="281"/>
      <c r="B947" s="120"/>
      <c r="D947" s="277"/>
      <c r="E947" s="122"/>
      <c r="F947" s="123"/>
      <c r="G947" s="118"/>
      <c r="H947" s="118"/>
      <c r="I947" s="118"/>
      <c r="J947" s="118"/>
      <c r="K947" s="118"/>
      <c r="L947" s="69"/>
    </row>
    <row r="948" spans="1:12" s="121" customFormat="1" x14ac:dyDescent="0.25">
      <c r="A948" s="281"/>
      <c r="B948" s="120"/>
      <c r="D948" s="277"/>
      <c r="E948" s="122"/>
      <c r="F948" s="123"/>
      <c r="G948" s="118"/>
      <c r="H948" s="118"/>
      <c r="I948" s="118"/>
      <c r="J948" s="118"/>
      <c r="K948" s="118"/>
      <c r="L948" s="69"/>
    </row>
    <row r="949" spans="1:12" s="121" customFormat="1" x14ac:dyDescent="0.25">
      <c r="A949" s="281"/>
      <c r="B949" s="120"/>
      <c r="D949" s="277"/>
      <c r="E949" s="122"/>
      <c r="F949" s="123"/>
      <c r="G949" s="118"/>
      <c r="H949" s="118"/>
      <c r="I949" s="118"/>
      <c r="J949" s="118"/>
      <c r="K949" s="118"/>
      <c r="L949" s="69"/>
    </row>
    <row r="950" spans="1:12" s="121" customFormat="1" x14ac:dyDescent="0.25">
      <c r="A950" s="281"/>
      <c r="B950" s="120"/>
      <c r="D950" s="277"/>
      <c r="E950" s="122"/>
      <c r="F950" s="123"/>
      <c r="G950" s="118"/>
      <c r="H950" s="118"/>
      <c r="I950" s="118"/>
      <c r="J950" s="118"/>
      <c r="K950" s="118"/>
      <c r="L950" s="69"/>
    </row>
    <row r="951" spans="1:12" s="121" customFormat="1" x14ac:dyDescent="0.25">
      <c r="A951" s="281"/>
      <c r="B951" s="120"/>
      <c r="D951" s="277"/>
      <c r="E951" s="122"/>
      <c r="F951" s="123"/>
      <c r="G951" s="118"/>
      <c r="H951" s="118"/>
      <c r="I951" s="118"/>
      <c r="J951" s="118"/>
      <c r="K951" s="118"/>
      <c r="L951" s="69"/>
    </row>
    <row r="952" spans="1:12" s="121" customFormat="1" x14ac:dyDescent="0.25">
      <c r="A952" s="281"/>
      <c r="B952" s="120"/>
      <c r="D952" s="277"/>
      <c r="E952" s="122"/>
      <c r="F952" s="123"/>
      <c r="G952" s="118"/>
      <c r="H952" s="118"/>
      <c r="I952" s="118"/>
      <c r="J952" s="118"/>
      <c r="K952" s="118"/>
      <c r="L952" s="69"/>
    </row>
    <row r="953" spans="1:12" s="121" customFormat="1" x14ac:dyDescent="0.25">
      <c r="A953" s="281"/>
      <c r="B953" s="120"/>
      <c r="D953" s="277"/>
      <c r="E953" s="122"/>
      <c r="F953" s="123"/>
      <c r="G953" s="118"/>
      <c r="H953" s="118"/>
      <c r="I953" s="118"/>
      <c r="J953" s="118"/>
      <c r="K953" s="118"/>
      <c r="L953" s="69"/>
    </row>
    <row r="954" spans="1:12" s="121" customFormat="1" x14ac:dyDescent="0.25">
      <c r="A954" s="281"/>
      <c r="B954" s="120"/>
      <c r="D954" s="277"/>
      <c r="E954" s="122"/>
      <c r="F954" s="123"/>
      <c r="G954" s="118"/>
      <c r="H954" s="118"/>
      <c r="I954" s="118"/>
      <c r="J954" s="118"/>
      <c r="K954" s="118"/>
      <c r="L954" s="69"/>
    </row>
    <row r="955" spans="1:12" s="121" customFormat="1" x14ac:dyDescent="0.25">
      <c r="A955" s="281"/>
      <c r="B955" s="120"/>
      <c r="D955" s="277"/>
      <c r="E955" s="122"/>
      <c r="F955" s="123"/>
      <c r="G955" s="118"/>
      <c r="H955" s="118"/>
      <c r="I955" s="118"/>
      <c r="J955" s="118"/>
      <c r="K955" s="118"/>
      <c r="L955" s="69"/>
    </row>
    <row r="956" spans="1:12" s="121" customFormat="1" x14ac:dyDescent="0.25">
      <c r="A956" s="281"/>
      <c r="B956" s="120"/>
      <c r="D956" s="277"/>
      <c r="E956" s="122"/>
      <c r="F956" s="123"/>
      <c r="G956" s="118"/>
      <c r="H956" s="118"/>
      <c r="I956" s="118"/>
      <c r="J956" s="118"/>
      <c r="K956" s="118"/>
      <c r="L956" s="69"/>
    </row>
    <row r="957" spans="1:12" s="121" customFormat="1" x14ac:dyDescent="0.25">
      <c r="A957" s="281"/>
      <c r="B957" s="120"/>
      <c r="D957" s="277"/>
      <c r="E957" s="122"/>
      <c r="F957" s="123"/>
      <c r="G957" s="118"/>
      <c r="H957" s="118"/>
      <c r="I957" s="118"/>
      <c r="J957" s="118"/>
      <c r="K957" s="118"/>
      <c r="L957" s="69"/>
    </row>
    <row r="958" spans="1:12" s="121" customFormat="1" x14ac:dyDescent="0.25">
      <c r="A958" s="281"/>
      <c r="B958" s="120"/>
      <c r="D958" s="277"/>
      <c r="E958" s="122"/>
      <c r="F958" s="123"/>
      <c r="G958" s="118"/>
      <c r="H958" s="118"/>
      <c r="I958" s="118"/>
      <c r="J958" s="118"/>
      <c r="K958" s="118"/>
      <c r="L958" s="69"/>
    </row>
    <row r="959" spans="1:12" s="121" customFormat="1" x14ac:dyDescent="0.25">
      <c r="A959" s="281"/>
      <c r="B959" s="120"/>
      <c r="D959" s="277"/>
      <c r="E959" s="122"/>
      <c r="F959" s="123"/>
      <c r="G959" s="118"/>
      <c r="H959" s="118"/>
      <c r="I959" s="118"/>
      <c r="J959" s="118"/>
      <c r="K959" s="118"/>
      <c r="L959" s="69"/>
    </row>
    <row r="960" spans="1:12" s="121" customFormat="1" x14ac:dyDescent="0.25">
      <c r="A960" s="281"/>
      <c r="B960" s="120"/>
      <c r="D960" s="277"/>
      <c r="E960" s="122"/>
      <c r="F960" s="123"/>
      <c r="G960" s="118"/>
      <c r="H960" s="118"/>
      <c r="I960" s="118"/>
      <c r="J960" s="118"/>
      <c r="K960" s="118"/>
      <c r="L960" s="69"/>
    </row>
    <row r="961" spans="1:12" s="121" customFormat="1" x14ac:dyDescent="0.25">
      <c r="A961" s="281"/>
      <c r="B961" s="120"/>
      <c r="D961" s="277"/>
      <c r="E961" s="122"/>
      <c r="F961" s="123"/>
      <c r="G961" s="118"/>
      <c r="H961" s="118"/>
      <c r="I961" s="118"/>
      <c r="J961" s="118"/>
      <c r="K961" s="118"/>
      <c r="L961" s="69"/>
    </row>
    <row r="962" spans="1:12" s="121" customFormat="1" x14ac:dyDescent="0.25">
      <c r="A962" s="281"/>
      <c r="B962" s="120"/>
      <c r="D962" s="277"/>
      <c r="E962" s="122"/>
      <c r="F962" s="123"/>
      <c r="G962" s="118"/>
      <c r="H962" s="118"/>
      <c r="I962" s="118"/>
      <c r="J962" s="118"/>
      <c r="K962" s="118"/>
      <c r="L962" s="69"/>
    </row>
    <row r="963" spans="1:12" s="121" customFormat="1" x14ac:dyDescent="0.25">
      <c r="A963" s="281"/>
      <c r="B963" s="120"/>
      <c r="D963" s="277"/>
      <c r="E963" s="122"/>
      <c r="F963" s="123"/>
      <c r="G963" s="118"/>
      <c r="H963" s="118"/>
      <c r="I963" s="118"/>
      <c r="J963" s="118"/>
      <c r="K963" s="118"/>
      <c r="L963" s="69"/>
    </row>
    <row r="964" spans="1:12" s="121" customFormat="1" x14ac:dyDescent="0.25">
      <c r="A964" s="281"/>
      <c r="B964" s="120"/>
      <c r="D964" s="277"/>
      <c r="E964" s="122"/>
      <c r="F964" s="123"/>
      <c r="G964" s="118"/>
      <c r="H964" s="118"/>
      <c r="I964" s="118"/>
      <c r="J964" s="118"/>
      <c r="K964" s="118"/>
      <c r="L964" s="69"/>
    </row>
    <row r="965" spans="1:12" s="121" customFormat="1" x14ac:dyDescent="0.25">
      <c r="A965" s="281"/>
      <c r="B965" s="120"/>
      <c r="D965" s="277"/>
      <c r="E965" s="122"/>
      <c r="F965" s="123"/>
      <c r="G965" s="118"/>
      <c r="H965" s="118"/>
      <c r="I965" s="118"/>
      <c r="J965" s="118"/>
      <c r="K965" s="118"/>
      <c r="L965" s="69"/>
    </row>
    <row r="966" spans="1:12" s="121" customFormat="1" x14ac:dyDescent="0.25">
      <c r="A966" s="281"/>
      <c r="B966" s="120"/>
      <c r="D966" s="277"/>
      <c r="E966" s="122"/>
      <c r="F966" s="123"/>
      <c r="G966" s="118"/>
      <c r="H966" s="118"/>
      <c r="I966" s="118"/>
      <c r="J966" s="118"/>
      <c r="K966" s="118"/>
      <c r="L966" s="69"/>
    </row>
    <row r="967" spans="1:12" s="121" customFormat="1" x14ac:dyDescent="0.25">
      <c r="A967" s="281"/>
      <c r="B967" s="120"/>
      <c r="D967" s="277"/>
      <c r="E967" s="122"/>
      <c r="F967" s="123"/>
      <c r="G967" s="118"/>
      <c r="H967" s="118"/>
      <c r="I967" s="118"/>
      <c r="J967" s="118"/>
      <c r="K967" s="118"/>
      <c r="L967" s="69"/>
    </row>
    <row r="968" spans="1:12" s="121" customFormat="1" x14ac:dyDescent="0.25">
      <c r="A968" s="281"/>
      <c r="B968" s="120"/>
      <c r="D968" s="277"/>
      <c r="E968" s="122"/>
      <c r="F968" s="123"/>
      <c r="G968" s="118"/>
      <c r="H968" s="118"/>
      <c r="I968" s="118"/>
      <c r="J968" s="118"/>
      <c r="K968" s="118"/>
      <c r="L968" s="69"/>
    </row>
    <row r="969" spans="1:12" s="121" customFormat="1" x14ac:dyDescent="0.25">
      <c r="A969" s="281"/>
      <c r="B969" s="120"/>
      <c r="D969" s="277"/>
      <c r="E969" s="122"/>
      <c r="F969" s="123"/>
      <c r="G969" s="118"/>
      <c r="H969" s="118"/>
      <c r="I969" s="118"/>
      <c r="J969" s="118"/>
      <c r="K969" s="118"/>
      <c r="L969" s="69"/>
    </row>
    <row r="970" spans="1:12" s="121" customFormat="1" x14ac:dyDescent="0.25">
      <c r="A970" s="281"/>
      <c r="B970" s="120"/>
      <c r="D970" s="277"/>
      <c r="E970" s="122"/>
      <c r="F970" s="123"/>
      <c r="G970" s="118"/>
      <c r="H970" s="118"/>
      <c r="I970" s="118"/>
      <c r="J970" s="118"/>
      <c r="K970" s="118"/>
      <c r="L970" s="69"/>
    </row>
    <row r="971" spans="1:12" s="121" customFormat="1" x14ac:dyDescent="0.25">
      <c r="A971" s="281"/>
      <c r="B971" s="120"/>
      <c r="D971" s="277"/>
      <c r="E971" s="122"/>
      <c r="F971" s="123"/>
      <c r="G971" s="118"/>
      <c r="H971" s="118"/>
      <c r="I971" s="118"/>
      <c r="J971" s="118"/>
      <c r="K971" s="118"/>
      <c r="L971" s="69"/>
    </row>
    <row r="972" spans="1:12" s="121" customFormat="1" x14ac:dyDescent="0.25">
      <c r="A972" s="281"/>
      <c r="B972" s="120"/>
      <c r="D972" s="277"/>
      <c r="E972" s="122"/>
      <c r="F972" s="123"/>
      <c r="G972" s="118"/>
      <c r="H972" s="118"/>
      <c r="I972" s="118"/>
      <c r="J972" s="118"/>
      <c r="K972" s="118"/>
      <c r="L972" s="69"/>
    </row>
    <row r="973" spans="1:12" s="121" customFormat="1" x14ac:dyDescent="0.25">
      <c r="A973" s="281"/>
      <c r="B973" s="120"/>
      <c r="D973" s="277"/>
      <c r="E973" s="122"/>
      <c r="F973" s="123"/>
      <c r="G973" s="118"/>
      <c r="H973" s="118"/>
      <c r="I973" s="118"/>
      <c r="J973" s="118"/>
      <c r="K973" s="118"/>
      <c r="L973" s="69"/>
    </row>
    <row r="974" spans="1:12" s="121" customFormat="1" x14ac:dyDescent="0.25">
      <c r="A974" s="281"/>
      <c r="B974" s="120"/>
      <c r="D974" s="277"/>
      <c r="E974" s="122"/>
      <c r="F974" s="123"/>
      <c r="G974" s="118"/>
      <c r="H974" s="118"/>
      <c r="I974" s="118"/>
      <c r="J974" s="118"/>
      <c r="K974" s="118"/>
      <c r="L974" s="69"/>
    </row>
    <row r="975" spans="1:12" s="121" customFormat="1" x14ac:dyDescent="0.25">
      <c r="A975" s="281"/>
      <c r="B975" s="120"/>
      <c r="D975" s="277"/>
      <c r="E975" s="122"/>
      <c r="F975" s="123"/>
      <c r="G975" s="118"/>
      <c r="H975" s="118"/>
      <c r="I975" s="118"/>
      <c r="J975" s="118"/>
      <c r="K975" s="118"/>
      <c r="L975" s="69"/>
    </row>
    <row r="976" spans="1:12" s="121" customFormat="1" x14ac:dyDescent="0.25">
      <c r="A976" s="281"/>
      <c r="B976" s="120"/>
      <c r="D976" s="277"/>
      <c r="E976" s="122"/>
      <c r="F976" s="123"/>
      <c r="G976" s="118"/>
      <c r="H976" s="118"/>
      <c r="I976" s="118"/>
      <c r="J976" s="118"/>
      <c r="K976" s="118"/>
      <c r="L976" s="69"/>
    </row>
    <row r="977" spans="1:12" s="121" customFormat="1" x14ac:dyDescent="0.25">
      <c r="A977" s="281"/>
      <c r="B977" s="120"/>
      <c r="D977" s="277"/>
      <c r="E977" s="122"/>
      <c r="F977" s="123"/>
      <c r="G977" s="118"/>
      <c r="H977" s="118"/>
      <c r="I977" s="118"/>
      <c r="J977" s="118"/>
      <c r="K977" s="118"/>
      <c r="L977" s="69"/>
    </row>
    <row r="978" spans="1:12" s="121" customFormat="1" x14ac:dyDescent="0.25">
      <c r="A978" s="281"/>
      <c r="B978" s="120"/>
      <c r="D978" s="277"/>
      <c r="E978" s="122"/>
      <c r="F978" s="123"/>
      <c r="G978" s="118"/>
      <c r="H978" s="118"/>
      <c r="I978" s="118"/>
      <c r="J978" s="118"/>
      <c r="K978" s="118"/>
      <c r="L978" s="69"/>
    </row>
    <row r="979" spans="1:12" s="121" customFormat="1" x14ac:dyDescent="0.25">
      <c r="A979" s="281"/>
      <c r="B979" s="120"/>
      <c r="D979" s="277"/>
      <c r="E979" s="122"/>
      <c r="F979" s="123"/>
      <c r="G979" s="118"/>
      <c r="H979" s="118"/>
      <c r="I979" s="118"/>
      <c r="J979" s="118"/>
      <c r="K979" s="118"/>
      <c r="L979" s="69"/>
    </row>
    <row r="980" spans="1:12" s="121" customFormat="1" x14ac:dyDescent="0.25">
      <c r="A980" s="281"/>
      <c r="B980" s="120"/>
      <c r="D980" s="277"/>
      <c r="E980" s="122"/>
      <c r="F980" s="123"/>
      <c r="G980" s="118"/>
      <c r="H980" s="118"/>
      <c r="I980" s="118"/>
      <c r="J980" s="118"/>
      <c r="K980" s="118"/>
      <c r="L980" s="69"/>
    </row>
    <row r="981" spans="1:12" s="121" customFormat="1" x14ac:dyDescent="0.25">
      <c r="A981" s="281"/>
      <c r="B981" s="120"/>
      <c r="D981" s="277"/>
      <c r="E981" s="122"/>
      <c r="F981" s="123"/>
      <c r="G981" s="118"/>
      <c r="H981" s="118"/>
      <c r="I981" s="118"/>
      <c r="J981" s="118"/>
      <c r="K981" s="118"/>
      <c r="L981" s="69"/>
    </row>
    <row r="982" spans="1:12" s="121" customFormat="1" x14ac:dyDescent="0.25">
      <c r="A982" s="281"/>
      <c r="B982" s="120"/>
      <c r="D982" s="277"/>
      <c r="E982" s="122"/>
      <c r="F982" s="123"/>
      <c r="G982" s="118"/>
      <c r="H982" s="118"/>
      <c r="I982" s="118"/>
      <c r="J982" s="118"/>
      <c r="K982" s="118"/>
      <c r="L982" s="69"/>
    </row>
    <row r="983" spans="1:12" s="121" customFormat="1" x14ac:dyDescent="0.25">
      <c r="A983" s="281"/>
      <c r="B983" s="120"/>
      <c r="D983" s="277"/>
      <c r="E983" s="122"/>
      <c r="F983" s="123"/>
      <c r="G983" s="118"/>
      <c r="H983" s="118"/>
      <c r="I983" s="118"/>
      <c r="J983" s="118"/>
      <c r="K983" s="118"/>
      <c r="L983" s="69"/>
    </row>
    <row r="984" spans="1:12" s="121" customFormat="1" x14ac:dyDescent="0.25">
      <c r="A984" s="281"/>
      <c r="B984" s="120"/>
      <c r="D984" s="277"/>
      <c r="E984" s="122"/>
      <c r="F984" s="123"/>
      <c r="G984" s="118"/>
      <c r="H984" s="118"/>
      <c r="I984" s="118"/>
      <c r="J984" s="118"/>
      <c r="K984" s="118"/>
      <c r="L984" s="69"/>
    </row>
    <row r="985" spans="1:12" s="121" customFormat="1" x14ac:dyDescent="0.25">
      <c r="A985" s="281"/>
      <c r="B985" s="120"/>
      <c r="D985" s="277"/>
      <c r="E985" s="122"/>
      <c r="F985" s="123"/>
      <c r="G985" s="118"/>
      <c r="H985" s="118"/>
      <c r="I985" s="118"/>
      <c r="J985" s="118"/>
      <c r="K985" s="118"/>
      <c r="L985" s="69"/>
    </row>
    <row r="986" spans="1:12" s="121" customFormat="1" x14ac:dyDescent="0.25">
      <c r="A986" s="281"/>
      <c r="B986" s="120"/>
      <c r="D986" s="277"/>
      <c r="E986" s="122"/>
      <c r="F986" s="123"/>
      <c r="G986" s="118"/>
      <c r="H986" s="118"/>
      <c r="I986" s="118"/>
      <c r="J986" s="118"/>
      <c r="K986" s="118"/>
      <c r="L986" s="69"/>
    </row>
    <row r="987" spans="1:12" s="121" customFormat="1" x14ac:dyDescent="0.25">
      <c r="A987" s="281"/>
      <c r="B987" s="120"/>
      <c r="D987" s="277"/>
      <c r="E987" s="122"/>
      <c r="F987" s="123"/>
      <c r="G987" s="118"/>
      <c r="H987" s="118"/>
      <c r="I987" s="118"/>
      <c r="J987" s="118"/>
      <c r="K987" s="118"/>
      <c r="L987" s="69"/>
    </row>
    <row r="988" spans="1:12" s="121" customFormat="1" x14ac:dyDescent="0.25">
      <c r="A988" s="281"/>
      <c r="B988" s="120"/>
      <c r="D988" s="277"/>
      <c r="E988" s="122"/>
      <c r="F988" s="123"/>
      <c r="G988" s="118"/>
      <c r="H988" s="118"/>
      <c r="I988" s="118"/>
      <c r="J988" s="118"/>
      <c r="K988" s="118"/>
      <c r="L988" s="69"/>
    </row>
    <row r="989" spans="1:12" s="121" customFormat="1" x14ac:dyDescent="0.25">
      <c r="A989" s="281"/>
      <c r="B989" s="120"/>
      <c r="D989" s="277"/>
      <c r="E989" s="122"/>
      <c r="F989" s="123"/>
      <c r="G989" s="118"/>
      <c r="H989" s="118"/>
      <c r="I989" s="118"/>
      <c r="J989" s="118"/>
      <c r="K989" s="118"/>
      <c r="L989" s="69"/>
    </row>
    <row r="990" spans="1:12" s="121" customFormat="1" x14ac:dyDescent="0.25">
      <c r="A990" s="281"/>
      <c r="B990" s="120"/>
      <c r="D990" s="277"/>
      <c r="E990" s="122"/>
      <c r="F990" s="123"/>
      <c r="G990" s="118"/>
      <c r="H990" s="118"/>
      <c r="I990" s="118"/>
      <c r="J990" s="118"/>
      <c r="K990" s="118"/>
      <c r="L990" s="69"/>
    </row>
    <row r="991" spans="1:12" s="121" customFormat="1" x14ac:dyDescent="0.25">
      <c r="A991" s="281"/>
      <c r="B991" s="120"/>
      <c r="D991" s="277"/>
      <c r="E991" s="122"/>
      <c r="F991" s="123"/>
      <c r="G991" s="118"/>
      <c r="H991" s="118"/>
      <c r="I991" s="118"/>
      <c r="J991" s="118"/>
      <c r="K991" s="118"/>
      <c r="L991" s="69"/>
    </row>
    <row r="992" spans="1:12" s="121" customFormat="1" x14ac:dyDescent="0.25">
      <c r="A992" s="281"/>
      <c r="B992" s="120"/>
      <c r="D992" s="277"/>
      <c r="E992" s="122"/>
      <c r="F992" s="123"/>
      <c r="G992" s="118"/>
      <c r="H992" s="118"/>
      <c r="I992" s="118"/>
      <c r="J992" s="118"/>
      <c r="K992" s="118"/>
      <c r="L992" s="69"/>
    </row>
    <row r="993" spans="1:12" s="121" customFormat="1" x14ac:dyDescent="0.25">
      <c r="A993" s="281"/>
      <c r="B993" s="120"/>
      <c r="D993" s="277"/>
      <c r="E993" s="122"/>
      <c r="F993" s="123"/>
      <c r="G993" s="118"/>
      <c r="H993" s="118"/>
      <c r="I993" s="118"/>
      <c r="J993" s="118"/>
      <c r="K993" s="118"/>
      <c r="L993" s="69"/>
    </row>
    <row r="994" spans="1:12" s="121" customFormat="1" x14ac:dyDescent="0.25">
      <c r="A994" s="281"/>
      <c r="B994" s="120"/>
      <c r="D994" s="277"/>
      <c r="E994" s="122"/>
      <c r="F994" s="123"/>
      <c r="G994" s="118"/>
      <c r="H994" s="118"/>
      <c r="I994" s="118"/>
      <c r="J994" s="118"/>
      <c r="K994" s="118"/>
      <c r="L994" s="69"/>
    </row>
    <row r="995" spans="1:12" s="121" customFormat="1" x14ac:dyDescent="0.25">
      <c r="A995" s="281"/>
      <c r="B995" s="120"/>
      <c r="D995" s="277"/>
      <c r="E995" s="122"/>
      <c r="F995" s="123"/>
      <c r="G995" s="118"/>
      <c r="H995" s="118"/>
      <c r="I995" s="118"/>
      <c r="J995" s="118"/>
      <c r="K995" s="118"/>
      <c r="L995" s="69"/>
    </row>
    <row r="996" spans="1:12" s="121" customFormat="1" x14ac:dyDescent="0.25">
      <c r="A996" s="281"/>
      <c r="B996" s="120"/>
      <c r="D996" s="277"/>
      <c r="E996" s="122"/>
      <c r="F996" s="123"/>
      <c r="G996" s="118"/>
      <c r="H996" s="118"/>
      <c r="I996" s="118"/>
      <c r="J996" s="118"/>
      <c r="K996" s="118"/>
      <c r="L996" s="69"/>
    </row>
    <row r="997" spans="1:12" s="121" customFormat="1" x14ac:dyDescent="0.25">
      <c r="A997" s="281"/>
      <c r="B997" s="120"/>
      <c r="D997" s="277"/>
      <c r="E997" s="122"/>
      <c r="F997" s="123"/>
      <c r="G997" s="118"/>
      <c r="H997" s="118"/>
      <c r="I997" s="118"/>
      <c r="J997" s="118"/>
      <c r="K997" s="118"/>
      <c r="L997" s="69"/>
    </row>
  </sheetData>
  <mergeCells count="4">
    <mergeCell ref="A1:C1"/>
    <mergeCell ref="D1:F2"/>
    <mergeCell ref="A2:C3"/>
    <mergeCell ref="D3:F3"/>
  </mergeCells>
  <dataValidations count="1">
    <dataValidation type="decimal" operator="greaterThanOrEqual" allowBlank="1" showInputMessage="1" showErrorMessage="1" sqref="F102:F123 F125:F163 F165:F178 WVN204 JB204 SX204 ACT204 AMP204 AWL204 BGH204 BQD204 BZZ204 CJV204 CTR204 DDN204 DNJ204 DXF204 EHB204 EQX204 FAT204 FKP204 FUL204 GEH204 GOD204 GXZ204 HHV204 HRR204 IBN204 ILJ204 IVF204 JFB204 JOX204 JYT204 KIP204 KSL204 LCH204 LMD204 LVZ204 MFV204 MPR204 MZN204 NJJ204 NTF204 ODB204 OMX204 OWT204 PGP204 PQL204 QAH204 QKD204 QTZ204 RDV204 RNR204 RXN204 SHJ204 SRF204 TBB204 TKX204 TUT204 UEP204 UOL204 UYH204 VID204 VRZ204 WBV204 WLR204 F203:F204 F180:F185 F65:F81 F84:F100" xr:uid="{E575A9C1-558C-49C3-858E-DCE5A1C45C2E}">
      <formula1>0</formula1>
    </dataValidation>
  </dataValidations>
  <printOptions horizontalCentered="1"/>
  <pageMargins left="0.70866141732283472" right="0.19685039370078741" top="0.74803149606299213" bottom="0.74803149606299213" header="0.31496062992125984" footer="0.31496062992125984"/>
  <pageSetup paperSize="9" scale="95" fitToHeight="0" orientation="portrait" r:id="rId1"/>
  <headerFooter>
    <oddFooter>&amp;C&amp;P</oddFooter>
  </headerFooter>
  <rowBreaks count="4" manualBreakCount="4">
    <brk id="34" max="6" man="1"/>
    <brk id="83" max="6" man="1"/>
    <brk id="124" max="6" man="1"/>
    <brk id="16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J96"/>
  <sheetViews>
    <sheetView showZeros="0" tabSelected="1" view="pageBreakPreview" zoomScale="130" zoomScaleNormal="115" zoomScaleSheetLayoutView="130" workbookViewId="0">
      <pane ySplit="5" topLeftCell="A27" activePane="bottomLeft" state="frozen"/>
      <selection activeCell="A2" sqref="A2:C3"/>
      <selection pane="bottomLeft" activeCell="H17" sqref="H17"/>
    </sheetView>
  </sheetViews>
  <sheetFormatPr defaultColWidth="9.28515625" defaultRowHeight="12.75" x14ac:dyDescent="0.2"/>
  <cols>
    <col min="1" max="1" width="6.42578125" style="1" bestFit="1" customWidth="1"/>
    <col min="2" max="2" width="2.7109375" style="2" bestFit="1" customWidth="1"/>
    <col min="3" max="3" width="43.7109375" style="3" customWidth="1"/>
    <col min="4" max="4" width="9" style="1" customWidth="1"/>
    <col min="5" max="5" width="11.28515625" style="4" customWidth="1"/>
    <col min="6" max="6" width="10.42578125" style="5" customWidth="1"/>
    <col min="7" max="7" width="14.42578125" style="6" bestFit="1" customWidth="1"/>
    <col min="8" max="8" width="19" style="6" customWidth="1"/>
    <col min="9" max="9" width="13.7109375" style="6" customWidth="1"/>
    <col min="10" max="10" width="13.28515625" style="6" customWidth="1"/>
    <col min="11" max="16384" width="9.28515625" style="1"/>
  </cols>
  <sheetData>
    <row r="1" spans="1:10" ht="12.75" customHeight="1" x14ac:dyDescent="0.25">
      <c r="A1" s="286" t="s">
        <v>0</v>
      </c>
      <c r="B1" s="287"/>
      <c r="C1" s="288"/>
      <c r="D1" s="289" t="s">
        <v>24</v>
      </c>
      <c r="E1" s="290"/>
      <c r="F1" s="291"/>
      <c r="G1" s="68" t="s">
        <v>19</v>
      </c>
      <c r="H1" s="1"/>
      <c r="I1" s="1"/>
      <c r="J1" s="1"/>
    </row>
    <row r="2" spans="1:10" ht="12.75" customHeight="1" x14ac:dyDescent="0.25">
      <c r="A2" s="295" t="s">
        <v>355</v>
      </c>
      <c r="B2" s="296"/>
      <c r="C2" s="297"/>
      <c r="D2" s="292"/>
      <c r="E2" s="293"/>
      <c r="F2" s="294"/>
      <c r="G2" s="70" t="s">
        <v>230</v>
      </c>
      <c r="H2" s="1"/>
      <c r="I2" s="1"/>
      <c r="J2" s="1"/>
    </row>
    <row r="3" spans="1:10" ht="13.5" x14ac:dyDescent="0.2">
      <c r="A3" s="298"/>
      <c r="B3" s="299"/>
      <c r="C3" s="300"/>
      <c r="D3" s="301" t="s">
        <v>25</v>
      </c>
      <c r="E3" s="302"/>
      <c r="F3" s="303"/>
      <c r="G3" s="71"/>
      <c r="H3" s="1"/>
      <c r="I3" s="1"/>
      <c r="J3" s="1"/>
    </row>
    <row r="5" spans="1:10" ht="13.5" thickBot="1" x14ac:dyDescent="0.25">
      <c r="A5" s="7" t="s">
        <v>1</v>
      </c>
      <c r="B5" s="8"/>
      <c r="C5" s="9" t="s">
        <v>2</v>
      </c>
      <c r="D5" s="7"/>
      <c r="E5" s="10"/>
      <c r="F5" s="11"/>
      <c r="G5" s="37" t="s">
        <v>6</v>
      </c>
    </row>
    <row r="6" spans="1:10" ht="13.5" thickTop="1" x14ac:dyDescent="0.2">
      <c r="A6" s="12"/>
      <c r="C6" s="38"/>
      <c r="D6" s="13"/>
      <c r="F6" s="14"/>
      <c r="G6" s="39"/>
    </row>
    <row r="7" spans="1:10" s="22" customFormat="1" ht="15.75" x14ac:dyDescent="0.25">
      <c r="A7" s="44"/>
      <c r="B7" s="43"/>
      <c r="C7" s="33" t="s">
        <v>20</v>
      </c>
      <c r="D7" s="33"/>
      <c r="E7" s="31"/>
      <c r="F7" s="32"/>
      <c r="G7" s="40"/>
      <c r="H7" s="23"/>
      <c r="I7" s="23"/>
      <c r="J7" s="23"/>
    </row>
    <row r="8" spans="1:10" s="22" customFormat="1" ht="15.75" x14ac:dyDescent="0.25">
      <c r="A8" s="53" t="s">
        <v>163</v>
      </c>
      <c r="B8" s="47"/>
      <c r="C8" s="48" t="s">
        <v>162</v>
      </c>
      <c r="D8" s="49"/>
      <c r="E8" s="50"/>
      <c r="F8" s="51"/>
      <c r="G8" s="52"/>
      <c r="H8" s="23"/>
      <c r="I8" s="23"/>
      <c r="J8" s="23"/>
    </row>
    <row r="9" spans="1:10" s="34" customFormat="1" x14ac:dyDescent="0.2">
      <c r="A9" s="42"/>
      <c r="B9" s="43"/>
      <c r="C9" s="44"/>
      <c r="D9" s="24"/>
      <c r="E9" s="31"/>
      <c r="F9" s="32"/>
      <c r="G9" s="40"/>
      <c r="H9" s="35"/>
      <c r="I9" s="35"/>
      <c r="J9" s="35"/>
    </row>
    <row r="10" spans="1:10" s="18" customFormat="1" ht="12" customHeight="1" x14ac:dyDescent="0.2">
      <c r="A10" s="42">
        <f>'1'!A7</f>
        <v>1</v>
      </c>
      <c r="B10" s="43"/>
      <c r="C10" s="44" t="str">
        <f>'1'!C7</f>
        <v xml:space="preserve">PRIPREMNI RADOVI </v>
      </c>
      <c r="D10" s="24"/>
      <c r="E10" s="31"/>
      <c r="F10" s="32"/>
      <c r="G10" s="40">
        <f>'1'!G33</f>
        <v>0</v>
      </c>
      <c r="H10" s="19"/>
      <c r="I10" s="19"/>
      <c r="J10" s="19"/>
    </row>
    <row r="11" spans="1:10" s="34" customFormat="1" x14ac:dyDescent="0.2">
      <c r="A11" s="42"/>
      <c r="B11" s="43"/>
      <c r="C11" s="44"/>
      <c r="D11" s="24"/>
      <c r="E11" s="31"/>
      <c r="F11" s="32"/>
      <c r="G11" s="40"/>
      <c r="H11" s="35"/>
      <c r="I11" s="35"/>
      <c r="J11" s="35"/>
    </row>
    <row r="12" spans="1:10" s="18" customFormat="1" x14ac:dyDescent="0.2">
      <c r="A12" s="42">
        <f>+'2'!A75</f>
        <v>2</v>
      </c>
      <c r="B12" s="43"/>
      <c r="C12" s="44" t="str">
        <f>+'2'!C75</f>
        <v>ZEMLJANI RADOVI</v>
      </c>
      <c r="D12" s="24"/>
      <c r="E12" s="31"/>
      <c r="F12" s="32"/>
      <c r="G12" s="40">
        <f>+'2'!G75</f>
        <v>0</v>
      </c>
      <c r="H12" s="19"/>
      <c r="I12" s="19"/>
      <c r="J12" s="19"/>
    </row>
    <row r="13" spans="1:10" s="34" customFormat="1" x14ac:dyDescent="0.2">
      <c r="A13" s="42"/>
      <c r="B13" s="43"/>
      <c r="C13" s="44"/>
      <c r="D13" s="24"/>
      <c r="E13" s="31"/>
      <c r="F13" s="32"/>
      <c r="G13" s="40"/>
      <c r="H13" s="35"/>
      <c r="I13" s="35"/>
      <c r="J13" s="35"/>
    </row>
    <row r="14" spans="1:10" s="18" customFormat="1" x14ac:dyDescent="0.2">
      <c r="A14" s="42">
        <f>+'3'!A79</f>
        <v>3</v>
      </c>
      <c r="B14" s="43"/>
      <c r="C14" s="44" t="str">
        <f>+'3'!C79</f>
        <v>BETONSKI I ARMIRANOBETONSKI RADOVI</v>
      </c>
      <c r="D14" s="24"/>
      <c r="E14" s="31"/>
      <c r="F14" s="32"/>
      <c r="G14" s="40">
        <f>+'3'!G79</f>
        <v>0</v>
      </c>
      <c r="H14" s="19"/>
      <c r="I14" s="19"/>
      <c r="J14" s="19"/>
    </row>
    <row r="15" spans="1:10" s="34" customFormat="1" x14ac:dyDescent="0.2">
      <c r="A15" s="42"/>
      <c r="B15" s="43"/>
      <c r="C15" s="44"/>
      <c r="D15" s="24"/>
      <c r="E15" s="31"/>
      <c r="F15" s="32"/>
      <c r="G15" s="40"/>
      <c r="H15" s="35"/>
      <c r="I15" s="35"/>
      <c r="J15" s="35"/>
    </row>
    <row r="16" spans="1:10" s="18" customFormat="1" x14ac:dyDescent="0.2">
      <c r="A16" s="42">
        <f>+'4'!A39</f>
        <v>4</v>
      </c>
      <c r="B16" s="43"/>
      <c r="C16" s="44" t="str">
        <f>+'4'!C39</f>
        <v>RADOVI GORNJEG USTROJA</v>
      </c>
      <c r="D16" s="24"/>
      <c r="E16" s="31"/>
      <c r="F16" s="32"/>
      <c r="G16" s="40">
        <f>+'4'!G39</f>
        <v>0</v>
      </c>
      <c r="H16" s="19"/>
      <c r="I16" s="19"/>
      <c r="J16" s="19"/>
    </row>
    <row r="17" spans="1:10" s="34" customFormat="1" x14ac:dyDescent="0.2">
      <c r="A17" s="42"/>
      <c r="B17" s="43"/>
      <c r="C17" s="44"/>
      <c r="D17" s="24"/>
      <c r="E17" s="31"/>
      <c r="F17" s="32"/>
      <c r="G17" s="40"/>
      <c r="H17" s="35"/>
      <c r="I17" s="35"/>
      <c r="J17" s="35"/>
    </row>
    <row r="18" spans="1:10" s="18" customFormat="1" x14ac:dyDescent="0.2">
      <c r="A18" s="42" t="s">
        <v>14</v>
      </c>
      <c r="B18" s="43"/>
      <c r="C18" s="44" t="s">
        <v>21</v>
      </c>
      <c r="D18" s="24"/>
      <c r="E18" s="31"/>
      <c r="F18" s="32"/>
      <c r="G18" s="40">
        <f>'5'!G69</f>
        <v>0</v>
      </c>
      <c r="H18" s="19"/>
      <c r="I18" s="19"/>
      <c r="J18" s="19"/>
    </row>
    <row r="19" spans="1:10" s="18" customFormat="1" x14ac:dyDescent="0.2">
      <c r="A19" s="42"/>
      <c r="B19" s="43"/>
      <c r="C19" s="44"/>
      <c r="D19" s="24"/>
      <c r="E19" s="31"/>
      <c r="F19" s="32"/>
      <c r="G19" s="40"/>
      <c r="H19" s="19"/>
      <c r="I19" s="19"/>
      <c r="J19" s="19"/>
    </row>
    <row r="20" spans="1:10" s="18" customFormat="1" ht="14.25" customHeight="1" x14ac:dyDescent="0.2">
      <c r="A20" s="42" t="s">
        <v>164</v>
      </c>
      <c r="B20" s="43"/>
      <c r="C20" s="45" t="s">
        <v>165</v>
      </c>
      <c r="D20" s="24"/>
      <c r="E20" s="31"/>
      <c r="F20" s="32"/>
      <c r="G20" s="40">
        <f>G10+G12+G14+G16+G18</f>
        <v>0</v>
      </c>
      <c r="H20" s="19"/>
      <c r="I20" s="19"/>
      <c r="J20" s="19"/>
    </row>
    <row r="21" spans="1:10" s="18" customFormat="1" x14ac:dyDescent="0.2">
      <c r="A21" s="42"/>
      <c r="B21" s="43"/>
      <c r="C21" s="44"/>
      <c r="D21" s="24"/>
      <c r="E21" s="31"/>
      <c r="F21" s="32"/>
      <c r="G21" s="40"/>
      <c r="H21" s="19"/>
      <c r="I21" s="19"/>
      <c r="J21" s="19"/>
    </row>
    <row r="22" spans="1:10" s="18" customFormat="1" x14ac:dyDescent="0.2">
      <c r="A22" s="46" t="s">
        <v>164</v>
      </c>
      <c r="B22" s="47"/>
      <c r="C22" s="48" t="s">
        <v>176</v>
      </c>
      <c r="D22" s="54"/>
      <c r="E22" s="50"/>
      <c r="F22" s="51"/>
      <c r="G22" s="55"/>
      <c r="H22" s="19"/>
      <c r="I22" s="19"/>
      <c r="J22" s="19"/>
    </row>
    <row r="23" spans="1:10" s="18" customFormat="1" x14ac:dyDescent="0.2">
      <c r="A23" s="42"/>
      <c r="B23" s="43"/>
      <c r="C23" s="44"/>
      <c r="D23" s="24"/>
      <c r="E23" s="31"/>
      <c r="F23" s="32"/>
      <c r="G23" s="40"/>
      <c r="H23" s="19"/>
      <c r="I23" s="19"/>
      <c r="J23" s="19"/>
    </row>
    <row r="24" spans="1:10" s="18" customFormat="1" ht="12.75" customHeight="1" x14ac:dyDescent="0.2">
      <c r="A24" s="42" t="s">
        <v>164</v>
      </c>
      <c r="C24" s="33" t="s">
        <v>166</v>
      </c>
      <c r="G24" s="40">
        <f>'6'!G205</f>
        <v>0</v>
      </c>
      <c r="H24" s="19"/>
      <c r="I24" s="19"/>
      <c r="J24" s="19"/>
    </row>
    <row r="25" spans="1:10" s="18" customFormat="1" x14ac:dyDescent="0.2">
      <c r="A25" s="42"/>
      <c r="B25" s="43"/>
      <c r="C25" s="44"/>
      <c r="D25" s="24"/>
      <c r="E25" s="31"/>
      <c r="F25" s="32"/>
      <c r="G25" s="40"/>
      <c r="H25" s="19"/>
      <c r="I25" s="19"/>
      <c r="J25" s="19"/>
    </row>
    <row r="26" spans="1:10" s="18" customFormat="1" x14ac:dyDescent="0.2">
      <c r="A26" s="42"/>
      <c r="B26" s="43"/>
      <c r="C26" s="44"/>
      <c r="D26" s="24"/>
      <c r="E26" s="31"/>
      <c r="F26" s="32"/>
      <c r="G26" s="40"/>
      <c r="H26" s="19"/>
      <c r="I26" s="19"/>
      <c r="J26" s="19"/>
    </row>
    <row r="27" spans="1:10" s="18" customFormat="1" x14ac:dyDescent="0.2">
      <c r="A27" s="53" t="s">
        <v>163</v>
      </c>
      <c r="B27" s="47"/>
      <c r="C27" s="56" t="str">
        <f>C8</f>
        <v>GRAĐEVINSKO ZANATSKI RADOVI</v>
      </c>
      <c r="D27" s="54"/>
      <c r="E27" s="50"/>
      <c r="F27" s="51"/>
      <c r="G27" s="52">
        <f>G20</f>
        <v>0</v>
      </c>
      <c r="H27" s="19"/>
      <c r="I27" s="19"/>
      <c r="J27" s="19"/>
    </row>
    <row r="28" spans="1:10" s="18" customFormat="1" ht="12" customHeight="1" x14ac:dyDescent="0.2">
      <c r="A28" s="46" t="s">
        <v>164</v>
      </c>
      <c r="B28" s="57"/>
      <c r="C28" s="56" t="str">
        <f>C22</f>
        <v>OPREMA</v>
      </c>
      <c r="D28" s="55"/>
      <c r="E28" s="58"/>
      <c r="F28" s="59"/>
      <c r="G28" s="52">
        <f>G24</f>
        <v>0</v>
      </c>
      <c r="H28" s="19"/>
      <c r="I28" s="19"/>
      <c r="J28" s="19"/>
    </row>
    <row r="29" spans="1:10" s="18" customFormat="1" ht="12" customHeight="1" x14ac:dyDescent="0.2">
      <c r="A29" s="42"/>
      <c r="B29" s="15"/>
      <c r="C29" s="44"/>
      <c r="E29" s="16"/>
      <c r="F29" s="17"/>
      <c r="G29" s="41"/>
      <c r="H29" s="19"/>
      <c r="I29" s="19"/>
      <c r="J29" s="19"/>
    </row>
    <row r="30" spans="1:10" s="18" customFormat="1" ht="12" customHeight="1" x14ac:dyDescent="0.2">
      <c r="A30" s="42"/>
      <c r="B30" s="15"/>
      <c r="C30" s="44" t="s">
        <v>168</v>
      </c>
      <c r="E30" s="16"/>
      <c r="F30" s="17"/>
      <c r="G30" s="41">
        <f>G27+G28</f>
        <v>0</v>
      </c>
      <c r="H30" s="19"/>
      <c r="I30" s="19"/>
      <c r="J30" s="19"/>
    </row>
    <row r="31" spans="1:10" s="18" customFormat="1" ht="12" customHeight="1" x14ac:dyDescent="0.2">
      <c r="A31" s="42"/>
      <c r="B31" s="15"/>
      <c r="C31" s="44"/>
      <c r="E31" s="16"/>
      <c r="F31" s="17"/>
      <c r="G31" s="41"/>
      <c r="H31" s="19"/>
      <c r="I31" s="19"/>
      <c r="J31" s="19"/>
    </row>
    <row r="32" spans="1:10" s="18" customFormat="1" ht="12" customHeight="1" x14ac:dyDescent="0.2">
      <c r="A32" s="42"/>
      <c r="B32" s="15"/>
      <c r="C32" s="44" t="s">
        <v>167</v>
      </c>
      <c r="E32" s="16"/>
      <c r="F32" s="17"/>
      <c r="G32" s="41">
        <f>G30*0.25</f>
        <v>0</v>
      </c>
      <c r="H32" s="19"/>
      <c r="I32" s="19"/>
      <c r="J32" s="19"/>
    </row>
    <row r="33" spans="1:10" s="18" customFormat="1" ht="12" customHeight="1" x14ac:dyDescent="0.2">
      <c r="A33" s="42"/>
      <c r="B33" s="15"/>
      <c r="C33" s="44"/>
      <c r="E33" s="16"/>
      <c r="F33" s="17"/>
      <c r="G33" s="41"/>
      <c r="H33" s="19"/>
      <c r="I33" s="19"/>
      <c r="J33" s="19"/>
    </row>
    <row r="34" spans="1:10" s="18" customFormat="1" ht="12" customHeight="1" x14ac:dyDescent="0.2">
      <c r="A34" s="42"/>
      <c r="B34" s="15"/>
      <c r="C34" s="44" t="s">
        <v>169</v>
      </c>
      <c r="E34" s="16"/>
      <c r="F34" s="17"/>
      <c r="G34" s="41">
        <f>G30+G32</f>
        <v>0</v>
      </c>
      <c r="H34" s="19"/>
      <c r="I34" s="19"/>
      <c r="J34" s="19"/>
    </row>
    <row r="35" spans="1:10" s="18" customFormat="1" ht="12" customHeight="1" x14ac:dyDescent="0.2">
      <c r="A35" s="42"/>
      <c r="B35" s="15"/>
      <c r="C35" s="44"/>
      <c r="E35" s="16"/>
      <c r="F35" s="17"/>
      <c r="G35" s="41"/>
      <c r="H35" s="19"/>
      <c r="I35" s="19"/>
      <c r="J35" s="19"/>
    </row>
    <row r="36" spans="1:10" x14ac:dyDescent="0.2">
      <c r="A36" s="36"/>
      <c r="C36" s="12"/>
      <c r="G36" s="39"/>
    </row>
    <row r="37" spans="1:10" x14ac:dyDescent="0.2">
      <c r="A37" s="36"/>
      <c r="C37" s="12"/>
      <c r="G37" s="39"/>
    </row>
    <row r="38" spans="1:10" ht="12.75" customHeight="1" x14ac:dyDescent="0.2">
      <c r="A38" s="36"/>
      <c r="C38" s="12"/>
      <c r="G38" s="39"/>
    </row>
    <row r="39" spans="1:10" x14ac:dyDescent="0.2">
      <c r="A39" s="12"/>
    </row>
    <row r="40" spans="1:10" x14ac:dyDescent="0.2">
      <c r="A40" s="12"/>
    </row>
    <row r="41" spans="1:10" x14ac:dyDescent="0.2">
      <c r="A41" s="12"/>
    </row>
    <row r="42" spans="1:10" x14ac:dyDescent="0.2">
      <c r="A42" s="12"/>
    </row>
    <row r="43" spans="1:10" x14ac:dyDescent="0.2">
      <c r="A43" s="12"/>
    </row>
    <row r="44" spans="1:10" x14ac:dyDescent="0.2">
      <c r="A44" s="12"/>
    </row>
    <row r="45" spans="1:10" x14ac:dyDescent="0.2">
      <c r="A45" s="12"/>
    </row>
    <row r="46" spans="1:10" x14ac:dyDescent="0.2">
      <c r="A46" s="12"/>
    </row>
    <row r="47" spans="1:10" x14ac:dyDescent="0.2">
      <c r="A47" s="12"/>
    </row>
    <row r="48" spans="1:10"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sheetData>
  <mergeCells count="4">
    <mergeCell ref="A2:C3"/>
    <mergeCell ref="D1:F2"/>
    <mergeCell ref="D3:F3"/>
    <mergeCell ref="A1:C1"/>
  </mergeCells>
  <phoneticPr fontId="0" type="noConversion"/>
  <printOptions horizontalCentered="1"/>
  <pageMargins left="0.70866141732283472" right="0.19685039370078741" top="0.74803149606299213" bottom="0.74803149606299213" header="0.31496062992125984" footer="0.31496062992125984"/>
  <pageSetup paperSize="9" scale="97" firstPageNumber="123"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TRO</vt:lpstr>
      <vt:lpstr>1</vt:lpstr>
      <vt:lpstr>2</vt:lpstr>
      <vt:lpstr>3</vt:lpstr>
      <vt:lpstr>4</vt:lpstr>
      <vt:lpstr>5</vt:lpstr>
      <vt:lpstr>6</vt:lpstr>
      <vt:lpstr>REKAPIT</vt:lpstr>
      <vt:lpstr>'1'!Print_Area</vt:lpstr>
      <vt:lpstr>'2'!Print_Area</vt:lpstr>
      <vt:lpstr>'3'!Print_Area</vt:lpstr>
      <vt:lpstr>'4'!Print_Area</vt:lpstr>
      <vt:lpstr>'5'!Print_Area</vt:lpstr>
      <vt:lpstr>'6'!Print_Area</vt:lpstr>
      <vt:lpstr>REKAPIT!Print_Area</vt:lpstr>
      <vt:lpstr>TRO!Print_Area</vt:lpstr>
      <vt:lpstr>'1'!Print_Titles</vt:lpstr>
      <vt:lpstr>'2'!Print_Titles</vt:lpstr>
      <vt:lpstr>'3'!Print_Titles</vt:lpstr>
      <vt:lpstr>'4'!Print_Titles</vt:lpstr>
      <vt:lpstr>'5'!Print_Titles</vt:lpstr>
      <vt:lpstr>'6'!Print_Titles</vt:lpstr>
      <vt:lpstr>REKAPIT!Print_Titles</vt:lpstr>
      <vt:lpstr>TRO!Print_Titles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dc:creator>
  <cp:lastModifiedBy>HP</cp:lastModifiedBy>
  <cp:lastPrinted>2025-04-25T04:41:25Z</cp:lastPrinted>
  <dcterms:created xsi:type="dcterms:W3CDTF">2001-11-04T09:49:51Z</dcterms:created>
  <dcterms:modified xsi:type="dcterms:W3CDTF">2025-04-25T04:56:58Z</dcterms:modified>
</cp:coreProperties>
</file>