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ix4-300d\Nabava\3. POSTUPCI\2024\JN\181-JN-24 Medicinski namještaj za potrebe opremanja prostora radioterapije\"/>
    </mc:Choice>
  </mc:AlternateContent>
  <xr:revisionPtr revIDLastSave="0" documentId="13_ncr:1_{DA455DBA-AAF7-4D00-B600-4F958D5CD265}" xr6:coauthVersionLast="47" xr6:coauthVersionMax="47" xr10:uidLastSave="{00000000-0000-0000-0000-000000000000}"/>
  <bookViews>
    <workbookView xWindow="-120" yWindow="-120" windowWidth="29040" windowHeight="15840" xr2:uid="{525BB280-13AD-45D1-9359-6D4CDB53DDF3}"/>
  </bookViews>
  <sheets>
    <sheet name="List1" sheetId="2" r:id="rId1"/>
  </sheets>
  <definedNames>
    <definedName name="_ftn1" localSheetId="0">List1!$A$26</definedName>
    <definedName name="_ftn2" localSheetId="0">List1!$A$27</definedName>
    <definedName name="_ftn3" localSheetId="0">List1!$A$28</definedName>
    <definedName name="_ftnref1" localSheetId="0">List1!#REF!</definedName>
    <definedName name="_ftnref2" localSheetId="0">List1!#REF!</definedName>
    <definedName name="_ftnref3" localSheetId="0">List1!#REF!</definedName>
    <definedName name="_Hlk131580866" localSheetId="0">List1!$A$1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2" l="1"/>
  <c r="F16" i="2"/>
  <c r="F18" i="2"/>
  <c r="F12" i="2" l="1"/>
  <c r="F20" i="2" s="1"/>
  <c r="F10" i="2"/>
  <c r="F21" i="2" l="1"/>
  <c r="F22" i="2"/>
</calcChain>
</file>

<file path=xl/sharedStrings.xml><?xml version="1.0" encoding="utf-8"?>
<sst xmlns="http://schemas.openxmlformats.org/spreadsheetml/2006/main" count="45" uniqueCount="41">
  <si>
    <t>R.br.</t>
  </si>
  <si>
    <t>[1]</t>
  </si>
  <si>
    <t>[2]</t>
  </si>
  <si>
    <t>[3]</t>
  </si>
  <si>
    <t>UKUPNO S PDV [EUR]:</t>
  </si>
  <si>
    <t>IZNOS PDV-a [EUR]:</t>
  </si>
  <si>
    <t>Tekstualni opis stavke</t>
  </si>
  <si>
    <t>Jedinična cijena 
[EUR]</t>
  </si>
  <si>
    <t>[4]</t>
  </si>
  <si>
    <t>CIJENA PONUDE bez PDV-a [EUR]:</t>
  </si>
  <si>
    <t>Ukupna cijena stavke 
[EUR]</t>
  </si>
  <si>
    <t>NARUČITELJ:</t>
  </si>
  <si>
    <t>PREDMET NABAVE:</t>
  </si>
  <si>
    <t>OPĆA BOLNICA ZADAR</t>
  </si>
  <si>
    <t>Bože Peričića 5</t>
  </si>
  <si>
    <t>HR-23000 Zadar</t>
  </si>
  <si>
    <t>TROŠKOVNIK</t>
  </si>
  <si>
    <t xml:space="preserve">Prilog 3. </t>
  </si>
  <si>
    <t>Količina stavke (ugovorena) po kojoj se stavka obračunava</t>
  </si>
  <si>
    <t>[5]</t>
  </si>
  <si>
    <t>[6]=[4]*[5]</t>
  </si>
  <si>
    <t>Jedinica po kojoj se stavka obračunava</t>
  </si>
  <si>
    <t>M.P.</t>
  </si>
  <si>
    <t>Ovjera ponuditelja</t>
  </si>
  <si>
    <t>1.</t>
  </si>
  <si>
    <t>KOM</t>
  </si>
  <si>
    <t>3.</t>
  </si>
  <si>
    <t>2.</t>
  </si>
  <si>
    <t>4.</t>
  </si>
  <si>
    <t>5.</t>
  </si>
  <si>
    <t>Držač urinskih boca</t>
  </si>
  <si>
    <t>Izrađen od metala zaštićenog praškastom bojom nanesenom elektrostatski, mogućnost ovjesa na stranicu kreveta, minimalna nosivost 5kg</t>
  </si>
  <si>
    <t>Kolica za lijekove - sanitetski materijal</t>
  </si>
  <si>
    <t>Medicinski namještaj za potrebe opremanja prostora radioterapije | 181-JN-24</t>
  </si>
  <si>
    <t>Struktura izrađena od čelika obloženog praškastom bojom, zaštićena elektrostatski, otporna na mrlje, ogrebotine i koroziju, može se prati i dezinficirati; Minimalno 5 ladica, a od toga 2 ladice minimalne visine 200 mm, 2 ladica minimalne visine 100 mm, 1 ladica minimalne visine 100 mm; Ladice izrađene od čelika obojene praškastom bojom i izvedene na teleskopskim vodilicama s mekim zatvaranjem; Ladice opremljene aluminijskim ručkama, stoperima i oprugom kako bi se spriječilo otvaranje dok su kolica u kretanju; Moguć izbor boje fronti ladica; Gornja radna ploha od plastike ili polipropilena s povišenim rubovima s 3 strane; Iznad rane ploge minimalno 8 pretinaca za lijekove, podjeljenih u 2 reda, ovješenih na visinski podesivom postolju; Četiri kotača, minimalno Ø125 mm, min dva kotača s kočnicama; Ručka za guranje; Bravica za zaključavanje svih ladica, sa ključem; Na uglovima kolica odbojnici protiv udaraca kod vožnje; Dimenzija kolica minimalno bez dodatne opreme (šxdxv) 60x60x90 cm maks (šxdxv) 65x65x100 cm; Držač katetera izrađen od ABS plastike ili polipropilena.</t>
  </si>
  <si>
    <t>Pregledni ležaj</t>
  </si>
  <si>
    <t>Kolica sa držačem vreće za otpad</t>
  </si>
  <si>
    <t>Kolica za reanimaciju</t>
  </si>
  <si>
    <t>Dvodijelni stol za pregled, duljina stola iznosi minimalno 205 cm, širina stola minimalno 65 cm, duljina uzglavlja iznosi minimalno 45 cm; Stol presvučen bešavnom vodonepropusnom medicinskom umjetnom kožom otpornom na krv, izmet i mokraću, u boji; Izbor boja minimalno 10 različitih boja obavezno plava, žuta, crvena, zelena, siva; Eko koža klase najmanje usporava gorenje ili kvalitetnija; Debljina ojastučenja minimalno 6 cm; Visina stola namjestiva putem hidrauličke nožne pumpe  u rasponu od minimalno 47-94 cm; Uzglavlje stola podesivo pomoću plinske opruge, i to u rasponu minimalno od -27°/ +50° ; Nosivost stola minimalno 250 kg; Podvozje stola u cjelosti zaštićeno pokrovom od ABS-a ili polipropilena, zaobljenih rubova, koji se može čistiti sredstvima koja se uobičajeno koriste za pranje i dezinfekciju u zdravstvenim ustanovama; Poklopac mora omogućiti elastične deformacije (mora biti otporan na lom); Stol ima četiri gumirana kotača promjera minimalno 75 mm za kretanje prostorom;  Kotačima se upravlja sa najmanje dvije suprotne strane stola - uzglavlje/uznožje ili lijeva/desna strana stola,  u slučaju neuporabe kotača isti se dižu i stol se postavlja na 4 noge ili se kotači zakoče centralnom kočnicom kojom se upravlja sa najmanje dvije suprotne strane stola - uzglavlje/uznožje ili lijeva/desna strana stola; Držač papira ispod uzglavlja; PVC zaštita nožnog dijela ležne plohe; Ležaj usklađen sa MDR 2017/745 ili jednakovrijedno</t>
  </si>
  <si>
    <t>Konstrukcija metalna kromirana, plastificirana ili anodizirani aluminij; Dimenzije kolica 45x50x100cm (+/-2cm); Za montažu jedne vreće kapavciteta najmanje 80 litara; Nožna pedala za otvaranje poklopca; 4 kotača od kojih minimalno 2 s kočnicom; 4 odbojnika</t>
  </si>
  <si>
    <t>Struktura izrađena od nehrđajućeg čelika kvalitete AISI 304 , mogu se prati i dezinficirati dezinficijesima koji se uobičajeno koriste u zdravstvenim ustanovama; Minimalno 4 ladice, a od toga 3 ladice minimalne visine 150 mm i jedna minimalne visine 300 mm; Ladice izrađene od nehrđajućeg čelika izvedene na teleskopskim vodilicama s mekim zatvaranjem, fronte ladica od obojanog tehnopolimera; Ladice opremljene  ručkama, stoperima i oprugom kako bi se spriječilo otvaranje dok su kolica u kretanju; Gornja radna ploha od nehrđajućeg čelika s povišenim rubovima s najmanje 3 strane; Četiri kotača, minimalno Ø125 mm, min dva kotača s kočnicama; Ručka za guranje; Na uglovima kolica odbojnici protiv udaraca kod vožnje; Dimenzija kolica minimalno bez dodatne opreme (šxdxv) 85x62x100 cm maks (šxdxv) 90x65x110 cm; Dodatna oprema: držač katetera montiran na bočnu stranu kolica; košara za aspirator; izvlačna polica ispod radne plohe; infuzijski stalak, držač defibrilatora, držač boce s kisikom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</si>
</sst>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[$€-1]_-;\-* #,##0.00\ [$€-1]_-;_-* &quot;-&quot;??\ [$€-1]_-;_-@_-"/>
    <numFmt numFmtId="165" formatCode="#,##0.00\ [$EUR]"/>
    <numFmt numFmtId="166" formatCode="#,##0.00\ [$EUR];\-#,##0.00\ [$EUR]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333333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8"/>
      <color theme="1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0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/>
      </patternFill>
    </fill>
  </fills>
  <borders count="4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rgb="FF00000A"/>
      </right>
      <top/>
      <bottom/>
      <diagonal/>
    </border>
    <border>
      <left style="medium">
        <color rgb="FF00000A"/>
      </left>
      <right/>
      <top style="medium">
        <color rgb="FF00000A"/>
      </top>
      <bottom/>
      <diagonal/>
    </border>
    <border>
      <left style="medium">
        <color rgb="FF00000A"/>
      </left>
      <right/>
      <top/>
      <bottom/>
      <diagonal/>
    </border>
    <border>
      <left/>
      <right/>
      <top style="medium">
        <color rgb="FF00000A"/>
      </top>
      <bottom/>
      <diagonal/>
    </border>
    <border>
      <left/>
      <right style="medium">
        <color rgb="FF00000A"/>
      </right>
      <top style="medium">
        <color rgb="FF00000A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A"/>
      </bottom>
      <diagonal/>
    </border>
    <border>
      <left/>
      <right style="medium">
        <color rgb="FF00000A"/>
      </right>
      <top style="medium">
        <color indexed="64"/>
      </top>
      <bottom style="medium">
        <color rgb="FF00000A"/>
      </bottom>
      <diagonal/>
    </border>
    <border>
      <left style="medium">
        <color rgb="FF00000A"/>
      </left>
      <right/>
      <top style="medium">
        <color indexed="64"/>
      </top>
      <bottom style="medium">
        <color rgb="FF00000A"/>
      </bottom>
      <diagonal/>
    </border>
    <border>
      <left/>
      <right/>
      <top style="medium">
        <color indexed="64"/>
      </top>
      <bottom style="medium">
        <color rgb="FF00000A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A"/>
      </bottom>
      <diagonal/>
    </border>
    <border>
      <left style="medium">
        <color indexed="64"/>
      </left>
      <right/>
      <top style="medium">
        <color rgb="FF00000A"/>
      </top>
      <bottom/>
      <diagonal/>
    </border>
    <border>
      <left/>
      <right style="medium">
        <color indexed="64"/>
      </right>
      <top style="medium">
        <color rgb="FF00000A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A"/>
      </right>
      <top/>
      <bottom style="medium">
        <color indexed="64"/>
      </bottom>
      <diagonal/>
    </border>
    <border>
      <left style="medium">
        <color rgb="FF00000A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1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20" fillId="0" borderId="0"/>
  </cellStyleXfs>
  <cellXfs count="74">
    <xf numFmtId="0" fontId="0" fillId="0" borderId="0" xfId="0"/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2" borderId="11" xfId="2" applyFont="1" applyBorder="1" applyAlignment="1" applyProtection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5" fillId="2" borderId="2" xfId="2" applyNumberFormat="1" applyFont="1" applyBorder="1" applyAlignment="1" applyProtection="1">
      <alignment horizontal="center" vertical="center"/>
    </xf>
    <xf numFmtId="0" fontId="2" fillId="0" borderId="5" xfId="0" applyFont="1" applyBorder="1" applyAlignment="1">
      <alignment vertical="center"/>
    </xf>
    <xf numFmtId="0" fontId="3" fillId="0" borderId="15" xfId="0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9" xfId="0" applyFont="1" applyBorder="1" applyAlignment="1">
      <alignment horizontal="right" vertical="center"/>
    </xf>
    <xf numFmtId="0" fontId="11" fillId="0" borderId="0" xfId="3" applyAlignment="1">
      <alignment horizontal="justify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43" fontId="5" fillId="0" borderId="4" xfId="1" applyFont="1" applyBorder="1" applyAlignment="1" applyProtection="1">
      <alignment horizontal="center" vertical="center"/>
    </xf>
    <xf numFmtId="165" fontId="3" fillId="2" borderId="21" xfId="2" applyNumberFormat="1" applyFont="1" applyBorder="1" applyAlignment="1" applyProtection="1">
      <alignment horizontal="right" vertical="center"/>
      <protection locked="0"/>
    </xf>
    <xf numFmtId="165" fontId="3" fillId="2" borderId="22" xfId="2" applyNumberFormat="1" applyFont="1" applyBorder="1" applyAlignment="1" applyProtection="1">
      <alignment horizontal="right" vertical="center"/>
      <protection locked="0"/>
    </xf>
    <xf numFmtId="166" fontId="2" fillId="2" borderId="14" xfId="2" applyNumberFormat="1" applyFont="1" applyBorder="1" applyAlignment="1" applyProtection="1">
      <alignment vertical="center"/>
      <protection locked="0"/>
    </xf>
    <xf numFmtId="0" fontId="2" fillId="0" borderId="37" xfId="0" applyFont="1" applyBorder="1" applyAlignment="1">
      <alignment horizontal="center" vertical="center" wrapText="1"/>
    </xf>
    <xf numFmtId="165" fontId="2" fillId="0" borderId="8" xfId="1" applyNumberFormat="1" applyFont="1" applyBorder="1" applyAlignment="1" applyProtection="1">
      <alignment vertical="center"/>
    </xf>
    <xf numFmtId="0" fontId="0" fillId="0" borderId="38" xfId="0" applyBorder="1"/>
    <xf numFmtId="0" fontId="0" fillId="0" borderId="0" xfId="0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12" fillId="0" borderId="0" xfId="0" applyFont="1"/>
    <xf numFmtId="0" fontId="2" fillId="0" borderId="40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center" vertical="center"/>
    </xf>
    <xf numFmtId="0" fontId="12" fillId="0" borderId="14" xfId="0" applyFont="1" applyBorder="1"/>
    <xf numFmtId="165" fontId="3" fillId="2" borderId="41" xfId="2" applyNumberFormat="1" applyFont="1" applyBorder="1" applyAlignment="1" applyProtection="1">
      <alignment horizontal="right" vertical="center"/>
      <protection locked="0"/>
    </xf>
    <xf numFmtId="0" fontId="18" fillId="0" borderId="39" xfId="4" applyFont="1" applyFill="1" applyBorder="1" applyAlignment="1">
      <alignment horizontal="left" vertical="center" wrapText="1"/>
    </xf>
    <xf numFmtId="0" fontId="17" fillId="0" borderId="15" xfId="0" applyFont="1" applyBorder="1" applyAlignment="1">
      <alignment horizontal="center" vertical="center"/>
    </xf>
    <xf numFmtId="0" fontId="18" fillId="0" borderId="39" xfId="4" applyFont="1" applyFill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 wrapText="1"/>
    </xf>
    <xf numFmtId="0" fontId="19" fillId="0" borderId="0" xfId="0" applyFont="1"/>
    <xf numFmtId="0" fontId="17" fillId="0" borderId="42" xfId="0" applyFont="1" applyBorder="1" applyAlignment="1">
      <alignment horizontal="center" vertical="center"/>
    </xf>
    <xf numFmtId="0" fontId="14" fillId="0" borderId="39" xfId="4" applyFont="1" applyFill="1" applyBorder="1" applyAlignment="1">
      <alignment horizontal="left" vertical="center" wrapText="1"/>
    </xf>
    <xf numFmtId="0" fontId="14" fillId="0" borderId="2" xfId="4" applyFont="1" applyFill="1" applyBorder="1" applyAlignment="1">
      <alignment horizontal="left" vertical="center" wrapText="1"/>
    </xf>
    <xf numFmtId="0" fontId="14" fillId="0" borderId="43" xfId="4" applyFont="1" applyFill="1" applyBorder="1" applyAlignment="1">
      <alignment horizontal="left" vertical="center" wrapText="1"/>
    </xf>
    <xf numFmtId="0" fontId="16" fillId="0" borderId="39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</cellXfs>
  <cellStyles count="6">
    <cellStyle name="Bilješka" xfId="2" builtinId="10"/>
    <cellStyle name="Hiperveza" xfId="3" builtinId="8"/>
    <cellStyle name="Normalno" xfId="0" builtinId="0"/>
    <cellStyle name="Normalno 3" xfId="5" xr:uid="{1A957BB1-68B4-4110-ACEF-ECD74BE1CA57}"/>
    <cellStyle name="Poudarek5 2" xfId="4" xr:uid="{3461C937-305B-4B1C-AAAE-61044C498672}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9CD1A-BB92-49AA-8D00-E223B19FB6DD}">
  <sheetPr>
    <pageSetUpPr fitToPage="1"/>
  </sheetPr>
  <dimension ref="A1:BI31"/>
  <sheetViews>
    <sheetView tabSelected="1" view="pageBreakPreview" topLeftCell="A13" zoomScaleNormal="100" zoomScaleSheetLayoutView="100" workbookViewId="0">
      <selection activeCell="D18" sqref="D18"/>
    </sheetView>
  </sheetViews>
  <sheetFormatPr defaultRowHeight="15" x14ac:dyDescent="0.25"/>
  <cols>
    <col min="1" max="1" width="10" customWidth="1"/>
    <col min="2" max="2" width="56.5703125" customWidth="1"/>
    <col min="3" max="3" width="12.140625" customWidth="1"/>
    <col min="4" max="4" width="24.85546875" customWidth="1"/>
    <col min="5" max="5" width="15.7109375" customWidth="1"/>
    <col min="6" max="6" width="27.42578125" customWidth="1"/>
  </cols>
  <sheetData>
    <row r="1" spans="1:6" ht="27" customHeight="1" thickBot="1" x14ac:dyDescent="0.3">
      <c r="A1" s="35" t="s">
        <v>11</v>
      </c>
      <c r="B1" s="36"/>
      <c r="C1" s="43" t="s">
        <v>12</v>
      </c>
      <c r="D1" s="44"/>
      <c r="E1" s="44"/>
      <c r="F1" s="45"/>
    </row>
    <row r="2" spans="1:6" ht="15" customHeight="1" x14ac:dyDescent="0.25">
      <c r="A2" s="37" t="s">
        <v>13</v>
      </c>
      <c r="B2" s="38"/>
      <c r="C2" s="46" t="s">
        <v>33</v>
      </c>
      <c r="D2" s="47"/>
      <c r="E2" s="47"/>
      <c r="F2" s="48"/>
    </row>
    <row r="3" spans="1:6" x14ac:dyDescent="0.25">
      <c r="A3" s="39" t="s">
        <v>14</v>
      </c>
      <c r="B3" s="40"/>
      <c r="C3" s="49"/>
      <c r="D3" s="50"/>
      <c r="E3" s="50"/>
      <c r="F3" s="51"/>
    </row>
    <row r="4" spans="1:6" ht="15.75" thickBot="1" x14ac:dyDescent="0.3">
      <c r="A4" s="41" t="s">
        <v>15</v>
      </c>
      <c r="B4" s="42"/>
      <c r="C4" s="52"/>
      <c r="D4" s="53"/>
      <c r="E4" s="53"/>
      <c r="F4" s="54"/>
    </row>
    <row r="5" spans="1:6" ht="15.75" thickBot="1" x14ac:dyDescent="0.3">
      <c r="A5" s="55"/>
      <c r="B5" s="56"/>
      <c r="C5" s="56"/>
      <c r="D5" s="56"/>
      <c r="E5" s="56"/>
      <c r="F5" s="57"/>
    </row>
    <row r="6" spans="1:6" x14ac:dyDescent="0.25">
      <c r="A6" s="58" t="s">
        <v>17</v>
      </c>
      <c r="B6" s="59"/>
      <c r="C6" s="59"/>
      <c r="D6" s="59"/>
      <c r="E6" s="59"/>
      <c r="F6" s="60"/>
    </row>
    <row r="7" spans="1:6" ht="15.75" thickBot="1" x14ac:dyDescent="0.3">
      <c r="A7" s="61" t="s">
        <v>16</v>
      </c>
      <c r="B7" s="62"/>
      <c r="C7" s="62"/>
      <c r="D7" s="62"/>
      <c r="E7" s="62"/>
      <c r="F7" s="63"/>
    </row>
    <row r="8" spans="1:6" ht="72.75" customHeight="1" x14ac:dyDescent="0.25">
      <c r="A8" s="1" t="s">
        <v>0</v>
      </c>
      <c r="B8" s="2" t="s">
        <v>6</v>
      </c>
      <c r="C8" s="2" t="s">
        <v>21</v>
      </c>
      <c r="D8" s="2" t="s">
        <v>18</v>
      </c>
      <c r="E8" s="3" t="s">
        <v>7</v>
      </c>
      <c r="F8" s="4" t="s">
        <v>10</v>
      </c>
    </row>
    <row r="9" spans="1:6" s="15" customFormat="1" x14ac:dyDescent="0.25">
      <c r="A9" s="5" t="s">
        <v>1</v>
      </c>
      <c r="B9" s="6" t="s">
        <v>2</v>
      </c>
      <c r="C9" s="6" t="s">
        <v>3</v>
      </c>
      <c r="D9" s="6" t="s">
        <v>8</v>
      </c>
      <c r="E9" s="7" t="s">
        <v>19</v>
      </c>
      <c r="F9" s="16" t="s">
        <v>20</v>
      </c>
    </row>
    <row r="10" spans="1:6" s="15" customFormat="1" ht="33.75" customHeight="1" x14ac:dyDescent="0.25">
      <c r="A10" s="66" t="s">
        <v>24</v>
      </c>
      <c r="B10" s="65" t="s">
        <v>30</v>
      </c>
      <c r="C10" s="20" t="s">
        <v>25</v>
      </c>
      <c r="D10" s="72">
        <v>20</v>
      </c>
      <c r="E10" s="19"/>
      <c r="F10" s="21">
        <f>SUM(D10*E10)</f>
        <v>0</v>
      </c>
    </row>
    <row r="11" spans="1:6" s="25" customFormat="1" ht="30.75" customHeight="1" x14ac:dyDescent="0.25">
      <c r="A11" s="24"/>
      <c r="B11" s="64" t="s">
        <v>31</v>
      </c>
      <c r="C11" s="64"/>
      <c r="D11" s="64"/>
      <c r="E11" s="64"/>
      <c r="F11" s="64"/>
    </row>
    <row r="12" spans="1:6" s="25" customFormat="1" ht="18.75" customHeight="1" x14ac:dyDescent="0.25">
      <c r="A12" s="28" t="s">
        <v>27</v>
      </c>
      <c r="B12" s="33" t="s">
        <v>32</v>
      </c>
      <c r="C12" s="34" t="s">
        <v>25</v>
      </c>
      <c r="D12" s="73">
        <v>2</v>
      </c>
      <c r="E12" s="19"/>
      <c r="F12" s="21">
        <f>SUM(D12*E12)</f>
        <v>0</v>
      </c>
    </row>
    <row r="13" spans="1:6" s="25" customFormat="1" ht="129" customHeight="1" x14ac:dyDescent="0.25">
      <c r="A13" s="26"/>
      <c r="B13" s="67" t="s">
        <v>34</v>
      </c>
      <c r="C13" s="68"/>
      <c r="D13" s="68"/>
      <c r="E13" s="68"/>
      <c r="F13" s="69"/>
    </row>
    <row r="14" spans="1:6" s="25" customFormat="1" ht="19.5" customHeight="1" x14ac:dyDescent="0.25">
      <c r="A14" s="28" t="s">
        <v>26</v>
      </c>
      <c r="B14" s="31" t="s">
        <v>35</v>
      </c>
      <c r="C14" s="34" t="s">
        <v>25</v>
      </c>
      <c r="D14" s="73">
        <v>1</v>
      </c>
      <c r="E14" s="19"/>
      <c r="F14" s="21">
        <f>SUM(D14*E14)</f>
        <v>0</v>
      </c>
    </row>
    <row r="15" spans="1:6" s="25" customFormat="1" ht="146.25" customHeight="1" x14ac:dyDescent="0.25">
      <c r="A15" s="26"/>
      <c r="B15" s="67" t="s">
        <v>38</v>
      </c>
      <c r="C15" s="68"/>
      <c r="D15" s="68"/>
      <c r="E15" s="68"/>
      <c r="F15" s="69"/>
    </row>
    <row r="16" spans="1:6" s="25" customFormat="1" ht="19.5" customHeight="1" x14ac:dyDescent="0.25">
      <c r="A16" s="28" t="s">
        <v>28</v>
      </c>
      <c r="B16" s="27" t="s">
        <v>36</v>
      </c>
      <c r="C16" s="34" t="s">
        <v>25</v>
      </c>
      <c r="D16" s="73">
        <v>4</v>
      </c>
      <c r="E16" s="19"/>
      <c r="F16" s="21">
        <f>SUM(D16*E16)</f>
        <v>0</v>
      </c>
    </row>
    <row r="17" spans="1:61" s="25" customFormat="1" ht="39.75" customHeight="1" x14ac:dyDescent="0.25">
      <c r="A17" s="32"/>
      <c r="B17" s="70" t="s">
        <v>39</v>
      </c>
      <c r="C17" s="71"/>
      <c r="D17" s="71"/>
      <c r="E17" s="71"/>
      <c r="F17" s="71"/>
    </row>
    <row r="18" spans="1:61" s="29" customFormat="1" ht="19.5" customHeight="1" x14ac:dyDescent="0.25">
      <c r="A18" s="28" t="s">
        <v>29</v>
      </c>
      <c r="B18" s="31" t="s">
        <v>37</v>
      </c>
      <c r="C18" s="34" t="s">
        <v>25</v>
      </c>
      <c r="D18" s="73">
        <v>2</v>
      </c>
      <c r="E18" s="19"/>
      <c r="F18" s="21">
        <f>SUM(D18*E18)</f>
        <v>0</v>
      </c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</row>
    <row r="19" spans="1:61" s="25" customFormat="1" ht="105" customHeight="1" x14ac:dyDescent="0.25">
      <c r="A19" s="26"/>
      <c r="B19" s="67" t="s">
        <v>40</v>
      </c>
      <c r="C19" s="68"/>
      <c r="D19" s="68"/>
      <c r="E19" s="68"/>
      <c r="F19" s="69"/>
    </row>
    <row r="20" spans="1:61" ht="20.100000000000001" customHeight="1" x14ac:dyDescent="0.25">
      <c r="A20" s="8"/>
      <c r="B20" s="14"/>
      <c r="C20" s="14"/>
      <c r="D20" s="14"/>
      <c r="E20" s="9" t="s">
        <v>9</v>
      </c>
      <c r="F20" s="30">
        <f>SUM(F10,F12,F14,F16,F18)</f>
        <v>0</v>
      </c>
    </row>
    <row r="21" spans="1:61" ht="20.100000000000001" customHeight="1" x14ac:dyDescent="0.25">
      <c r="A21" s="8"/>
      <c r="B21" s="14"/>
      <c r="C21" s="14"/>
      <c r="D21" s="14"/>
      <c r="E21" s="9" t="s">
        <v>5</v>
      </c>
      <c r="F21" s="17">
        <f>F20*0.25</f>
        <v>0</v>
      </c>
    </row>
    <row r="22" spans="1:61" ht="20.100000000000001" customHeight="1" thickBot="1" x14ac:dyDescent="0.3">
      <c r="A22" s="10"/>
      <c r="B22" s="11"/>
      <c r="C22" s="11"/>
      <c r="D22" s="11"/>
      <c r="E22" s="12" t="s">
        <v>4</v>
      </c>
      <c r="F22" s="18">
        <f>ROUND(SUM(F20:F21),2)</f>
        <v>0</v>
      </c>
    </row>
    <row r="26" spans="1:61" x14ac:dyDescent="0.25">
      <c r="A26" s="13"/>
      <c r="B26" s="13"/>
      <c r="C26" s="13"/>
    </row>
    <row r="27" spans="1:61" x14ac:dyDescent="0.25">
      <c r="A27" s="13"/>
      <c r="B27" s="13"/>
      <c r="C27" s="13"/>
    </row>
    <row r="28" spans="1:61" x14ac:dyDescent="0.25">
      <c r="A28" s="13"/>
      <c r="B28" s="13"/>
      <c r="C28" s="13"/>
    </row>
    <row r="30" spans="1:61" x14ac:dyDescent="0.25">
      <c r="E30" s="23" t="s">
        <v>22</v>
      </c>
      <c r="F30" s="22"/>
    </row>
    <row r="31" spans="1:61" x14ac:dyDescent="0.25">
      <c r="F31" s="23" t="s">
        <v>23</v>
      </c>
    </row>
  </sheetData>
  <sheetProtection selectLockedCells="1"/>
  <mergeCells count="14">
    <mergeCell ref="B17:F17"/>
    <mergeCell ref="B19:F19"/>
    <mergeCell ref="B13:F13"/>
    <mergeCell ref="A1:B1"/>
    <mergeCell ref="A2:B2"/>
    <mergeCell ref="A3:B3"/>
    <mergeCell ref="A4:B4"/>
    <mergeCell ref="C1:F1"/>
    <mergeCell ref="C2:F4"/>
    <mergeCell ref="A5:F5"/>
    <mergeCell ref="A6:F6"/>
    <mergeCell ref="A7:F7"/>
    <mergeCell ref="B11:F11"/>
    <mergeCell ref="B15:F15"/>
  </mergeCell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4</vt:i4>
      </vt:variant>
    </vt:vector>
  </HeadingPairs>
  <TitlesOfParts>
    <vt:vector size="5" baseType="lpstr">
      <vt:lpstr>List1</vt:lpstr>
      <vt:lpstr>List1!_ftn1</vt:lpstr>
      <vt:lpstr>List1!_ftn2</vt:lpstr>
      <vt:lpstr>List1!_ftn3</vt:lpstr>
      <vt:lpstr>List1!_Hlk131580866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Duje Mitrović</dc:creator>
  <cp:lastModifiedBy>Moreta Pikunić</cp:lastModifiedBy>
  <cp:lastPrinted>2024-09-16T11:05:48Z</cp:lastPrinted>
  <dcterms:created xsi:type="dcterms:W3CDTF">2023-03-15T13:18:22Z</dcterms:created>
  <dcterms:modified xsi:type="dcterms:W3CDTF">2024-12-19T11:55:16Z</dcterms:modified>
</cp:coreProperties>
</file>